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6884" windowHeight="10584" tabRatio="735"/>
  </bookViews>
  <sheets>
    <sheet name="Загальна інформація" sheetId="6" r:id="rId1"/>
    <sheet name="Типові програми" sheetId="10" r:id="rId2"/>
    <sheet name="Загальні програми" sheetId="5" r:id="rId3"/>
    <sheet name="Спеціальні програми" sheetId="4" r:id="rId4"/>
  </sheets>
  <definedNames>
    <definedName name="_Hlk155193762" localSheetId="2">'Загальні програми'!$A$59</definedName>
    <definedName name="_Hlk155339814" localSheetId="2">'Загальні програми'!$A$44</definedName>
    <definedName name="_Hlk155340416" localSheetId="2">'Загальні програми'!$A$67</definedName>
    <definedName name="_Hlk155340826" localSheetId="2">'Загальні програми'!$A$62</definedName>
    <definedName name="_Hlk155346045" localSheetId="2">'Загальні програми'!$A$75</definedName>
    <definedName name="_Hlk155346222" localSheetId="2">'Загальні програми'!$A$73</definedName>
    <definedName name="_Hlk155354912" localSheetId="2">'Загальні програми'!$A$46</definedName>
    <definedName name="_Hlk155363585" localSheetId="2">'Загальні програми'!$A$45</definedName>
    <definedName name="_Hlk155364423" localSheetId="2">'Загальні програми'!$A$70</definedName>
    <definedName name="_Hlk155364629" localSheetId="2">'Загальні програми'!$A$80</definedName>
    <definedName name="_Hlk155364895" localSheetId="2">'Загальні програми'!$A$77</definedName>
    <definedName name="_Hlk155614168" localSheetId="2">'Загальні програми'!$A$86</definedName>
    <definedName name="_Hlk155614276" localSheetId="2">'Загальні програми'!$A$84</definedName>
    <definedName name="_Hlk155617347" localSheetId="2">'Загальні програми'!$A$63</definedName>
    <definedName name="_Hlk155617652" localSheetId="2">'Загальні програми'!$A$83</definedName>
    <definedName name="_Hlk155620354" localSheetId="2">'Загальні програми'!#REF!</definedName>
    <definedName name="_Hlk155689808" localSheetId="2">'Загальні програми'!$A$48</definedName>
    <definedName name="_Hlk155956398" localSheetId="2">'Загальні програми'!$A$52</definedName>
    <definedName name="_Hlk155962181" localSheetId="2">'Загальні програми'!$A$64</definedName>
    <definedName name="_Hlk172709636" localSheetId="2">'Загальні програми'!$A$81</definedName>
    <definedName name="_Hlk172709892" localSheetId="2">'Загальні програми'!$A$87</definedName>
    <definedName name="_xlnm._FilterDatabase" localSheetId="2" hidden="1">'Загальні програми'!$A$8:$S$93</definedName>
    <definedName name="_xlnm.Print_Titles" localSheetId="2">'Загальні програми'!$6:$7</definedName>
    <definedName name="_xlnm.Print_Area" localSheetId="0">'Загальна інформація'!$A$1:$F$135</definedName>
    <definedName name="_xlnm.Print_Area" localSheetId="2">'Загальні програми'!$A$1:$S$98</definedName>
  </definedName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30" i="6"/>
  <c r="D124"/>
  <c r="C124"/>
  <c r="B96" i="5"/>
  <c r="C23" i="10"/>
  <c r="D23"/>
  <c r="E23"/>
  <c r="F23"/>
  <c r="G23"/>
  <c r="H23"/>
  <c r="I23"/>
  <c r="J23"/>
  <c r="B23"/>
  <c r="E124" i="6" l="1"/>
  <c r="C46"/>
  <c r="F31" l="1"/>
  <c r="F26"/>
  <c r="E13"/>
  <c r="E9" s="1"/>
  <c r="F9"/>
  <c r="F50"/>
  <c r="C104"/>
  <c r="C102" s="1"/>
  <c r="C80"/>
  <c r="E129"/>
  <c r="D50"/>
  <c r="E50"/>
  <c r="C50"/>
  <c r="D93" l="1"/>
  <c r="D90"/>
  <c r="D98"/>
  <c r="F25"/>
  <c r="D89"/>
  <c r="D94"/>
  <c r="E126"/>
  <c r="E127"/>
  <c r="E128"/>
  <c r="E125"/>
  <c r="C26"/>
  <c r="C115" l="1"/>
  <c r="D118" s="1"/>
  <c r="D116" l="1"/>
  <c r="D119"/>
  <c r="D120"/>
  <c r="D121"/>
  <c r="D117"/>
  <c r="E31"/>
  <c r="D31"/>
  <c r="C31"/>
  <c r="C25" s="1"/>
  <c r="E26"/>
  <c r="D26"/>
  <c r="D10"/>
  <c r="D9" s="1"/>
  <c r="C10"/>
  <c r="C9" s="1"/>
  <c r="D25" l="1"/>
  <c r="E25"/>
  <c r="N96" i="5"/>
  <c r="C37" i="6" l="1"/>
  <c r="D83" l="1"/>
  <c r="D82"/>
  <c r="D97"/>
  <c r="C96" i="5"/>
  <c r="D96"/>
  <c r="E96"/>
  <c r="F96"/>
  <c r="G96"/>
  <c r="H96"/>
  <c r="I96"/>
  <c r="J96"/>
  <c r="K96"/>
  <c r="L96"/>
  <c r="M96"/>
  <c r="O96"/>
  <c r="P96"/>
  <c r="Q96"/>
  <c r="R96"/>
  <c r="S96"/>
  <c r="D99" i="6" l="1"/>
  <c r="D88"/>
  <c r="D92"/>
  <c r="D86"/>
  <c r="D81"/>
  <c r="D85"/>
  <c r="B97" i="5"/>
  <c r="M19" i="4"/>
  <c r="L19"/>
  <c r="K19"/>
  <c r="J19"/>
  <c r="I19"/>
  <c r="H19"/>
  <c r="G19"/>
  <c r="F19"/>
  <c r="E19"/>
  <c r="D19"/>
  <c r="C19"/>
  <c r="B19"/>
  <c r="B20" l="1"/>
</calcChain>
</file>

<file path=xl/sharedStrings.xml><?xml version="1.0" encoding="utf-8"?>
<sst xmlns="http://schemas.openxmlformats.org/spreadsheetml/2006/main" count="1030" uniqueCount="296">
  <si>
    <t>ІНФОРМАЦІЙНА КАРТКА</t>
  </si>
  <si>
    <t>ПОКАЗНИКИ</t>
  </si>
  <si>
    <t>І.</t>
  </si>
  <si>
    <t>Кількість осіб, які підвищили кваліфікацію</t>
  </si>
  <si>
    <t>1.1.</t>
  </si>
  <si>
    <t>за категоріями:</t>
  </si>
  <si>
    <t>1.1.1.</t>
  </si>
  <si>
    <t>категорія Б</t>
  </si>
  <si>
    <t>категорія В</t>
  </si>
  <si>
    <t>1.1.2.</t>
  </si>
  <si>
    <t xml:space="preserve">посадові особи місцевого самоврядування </t>
  </si>
  <si>
    <t>IV категорія</t>
  </si>
  <si>
    <t>V категорія</t>
  </si>
  <si>
    <t>VI категорія</t>
  </si>
  <si>
    <t>VII категорія</t>
  </si>
  <si>
    <t>1.1.3.</t>
  </si>
  <si>
    <t>депутати місцевих рад</t>
  </si>
  <si>
    <t>1.2.</t>
  </si>
  <si>
    <t>за програмами підвищення кваліфікації:</t>
  </si>
  <si>
    <t>1.2.1.</t>
  </si>
  <si>
    <t>професійними (сертифікатними)</t>
  </si>
  <si>
    <t>спеціальними</t>
  </si>
  <si>
    <t>1.2.2.</t>
  </si>
  <si>
    <t>короткостроковими</t>
  </si>
  <si>
    <t>1.3.</t>
  </si>
  <si>
    <t>очна</t>
  </si>
  <si>
    <t>змішана</t>
  </si>
  <si>
    <t>дистанційна</t>
  </si>
  <si>
    <t>ІІ.</t>
  </si>
  <si>
    <t>2.1.</t>
  </si>
  <si>
    <t>2.2.</t>
  </si>
  <si>
    <t>2.3.</t>
  </si>
  <si>
    <t>2.4.</t>
  </si>
  <si>
    <t>ІІІ.</t>
  </si>
  <si>
    <t>Науково-методичне забезпечення підвищення кваліфікації (кількість)</t>
  </si>
  <si>
    <t>3.1.</t>
  </si>
  <si>
    <t>3.2.</t>
  </si>
  <si>
    <t>спеціальних професійних (сертифікатних)</t>
  </si>
  <si>
    <t>спеціальних короткострокових</t>
  </si>
  <si>
    <t>ІV.</t>
  </si>
  <si>
    <t>4.1.</t>
  </si>
  <si>
    <t>4.2.</t>
  </si>
  <si>
    <t>4.3.</t>
  </si>
  <si>
    <t>за кошти міжнародної технічної допомоги (грантів)</t>
  </si>
  <si>
    <t>4.4.</t>
  </si>
  <si>
    <t>з інших надходжень, не заборонених законодавством</t>
  </si>
  <si>
    <t>Посадові особи місцевого самоврядування</t>
  </si>
  <si>
    <t>Депутати місцевих рад</t>
  </si>
  <si>
    <t>Разом :</t>
  </si>
  <si>
    <t>*Усього :</t>
  </si>
  <si>
    <t>*В рамках освітніх програм слухачі проходили навчання за декількома напрямами</t>
  </si>
  <si>
    <t>для державних службовців, вперше призначених на посади державної служби категорії "Б"</t>
  </si>
  <si>
    <t>для державних службовців, вперше призначених на посади державної служби категорії "В"</t>
  </si>
  <si>
    <t>для державних службовців, які займають посади державної служби категорії "Б" (раз на три роки)</t>
  </si>
  <si>
    <t>для державних службовців, які займають посади державної служби категорії "В" (раз на три роки)</t>
  </si>
  <si>
    <t>для посадових осіб  місцевого самоврядування, вперше призначених на посади в органах місцевого самоврядування</t>
  </si>
  <si>
    <t>для посадових осіб місцевого самоврядування, які займають посади в органах місцевого самоврядування (раз на три роки)</t>
  </si>
  <si>
    <t>короткострокові</t>
  </si>
  <si>
    <t>професійні програми</t>
  </si>
  <si>
    <t>1.4.</t>
  </si>
  <si>
    <t>Кількість осіб, які підвищили кваліфікацію, за ознакою статі:</t>
  </si>
  <si>
    <t>Кількість осіб, які підвищили кваліфікацію, за формою навчання:</t>
  </si>
  <si>
    <t>жіноча</t>
  </si>
  <si>
    <t>чоловіча</t>
  </si>
  <si>
    <t>інші</t>
  </si>
  <si>
    <t>Напрям/тема спеціальних програм підвищення кваліфікації</t>
  </si>
  <si>
    <t>інші напрями  (за потреби)…..</t>
  </si>
  <si>
    <t>створення безбар’єрного простору</t>
  </si>
  <si>
    <t>провадження волонтерської діяльності</t>
  </si>
  <si>
    <t>для уповноважених осіб з питань запобігання та виявлення корупції</t>
  </si>
  <si>
    <t>забезпечення післявоєнного відновлення та розвитку України</t>
  </si>
  <si>
    <t>застосування міжнародного гуманітарного права в умовах збройного конфлікту</t>
  </si>
  <si>
    <t>працівників служб управління персоналом</t>
  </si>
  <si>
    <t>ведення переговорів, медіація</t>
  </si>
  <si>
    <t>деокупація та реінтеграція тимчасово окупованої території та управління деокупованою територією</t>
  </si>
  <si>
    <t>європейська інтеграція</t>
  </si>
  <si>
    <t>запобігання і протидія торгівлі людьми</t>
  </si>
  <si>
    <t>зміна клімату</t>
  </si>
  <si>
    <t>комунікація та взаємодія</t>
  </si>
  <si>
    <t>розвиток лідерського потенціалу</t>
  </si>
  <si>
    <t>стратегічне управління та планування</t>
  </si>
  <si>
    <t>транскордонне співробітництво</t>
  </si>
  <si>
    <t>удосконалення рівня володіння державною мовою</t>
  </si>
  <si>
    <t>цифрова грамотність</t>
  </si>
  <si>
    <t>управління персоналом в органах місцевого самоврядування</t>
  </si>
  <si>
    <t xml:space="preserve">державні службовці </t>
  </si>
  <si>
    <t>інші працівники органів виконавчої влади, органів місцевого
самоврядування, державних підприємств, установ і організацій</t>
  </si>
  <si>
    <t xml:space="preserve">Державні службовці місцевих державних адміністрацій </t>
  </si>
  <si>
    <t xml:space="preserve">Місцеві державні адміністрації </t>
  </si>
  <si>
    <t>Органи місцевого самоврядування</t>
  </si>
  <si>
    <t>Центральні органи виконавчої влади (міністерства,  інші центральні органи виконавчої влади та їх територіальні органи)</t>
  </si>
  <si>
    <t>Голови місцевих держадміністрацій, їх перші заступники та заступники</t>
  </si>
  <si>
    <t>Державні службовці міністерств,  інших центральних органів виконавчої влади та їх територіальних органів</t>
  </si>
  <si>
    <t xml:space="preserve"> Інші працівники органів виконавчої влади, органів місцевого самоврядування, державних підприємств, установ і організацій</t>
  </si>
  <si>
    <t xml:space="preserve">про підвищення кваліфікації державних службовців, голів місцевих державних адміністрацій, 
їх перших заступників та заступників, посадових осіб місцевого самоврядування 
та депутатів місцевих рад у 2024 році </t>
  </si>
  <si>
    <t>ІІІ категорія</t>
  </si>
  <si>
    <t>вперше обраних на виборну посаду (протягом року після набуття повноважень)</t>
  </si>
  <si>
    <t>обраних або затверджених відповідною радою на виборну посаду (не рідше одного разу протягом строку здійснення повноважень)</t>
  </si>
  <si>
    <t xml:space="preserve">для представників служб управління персоналом органів місцевого самоврядування щодо реалізації Закону України «Про службу в органах місцевого самоврядування» </t>
  </si>
  <si>
    <t>для фахівців у сфері кібербезпеки</t>
  </si>
  <si>
    <t>нові засади здійснення адміністративної процедури/загальна адміністративна процедура</t>
  </si>
  <si>
    <t>-</t>
  </si>
  <si>
    <t>соціально відповідальний бізнес (зокрема включення модулів до професійних (сертифікатних) програм підвищення кваліфікації)</t>
  </si>
  <si>
    <t>проєктний менеджмент / проєктний менеджмент, зокрема підготовка та бюджетування міжнародних проєктів з урахуванням світової практики (ЄС, НАТО) подолання наслідків та відновлення після кризових ситуацій</t>
  </si>
  <si>
    <t>інформаційна безпека (включення модулів щодо гібридних загроз, боротьби з дезінформацією та маніпулятивним контентом)</t>
  </si>
  <si>
    <t>запобігання виникненню загроз і настанню кризових ситуацій</t>
  </si>
  <si>
    <t>забезпечення психологічної підтримки та адаптації у період воєнного стану та після його припинення чи скасування</t>
  </si>
  <si>
    <t>аналіз, управління ризиками та планування на основі спроможностей (посилення спроможності державних органів проводити ідентифікацію загроз, виявляти вразливості та оцінювати ризики національній безпеці)</t>
  </si>
  <si>
    <t>антикорупційна тематика (доброчесність, запобігання корупції, стандарти доброчесної та етичної поведінки)</t>
  </si>
  <si>
    <t>державних службовців, до повноважень яких належать питання представлення інтересів України на міжнародній арені та розвитку туризму в Україні</t>
  </si>
  <si>
    <t>державних службовців місцевих державних адміністрацій та посадових осіб місцевого самоврядування, відповідальних за питання протидії торгівлі людьми</t>
  </si>
  <si>
    <t>державних службовців, до функціональних обов’язків яких належить питання щодо детінізації доходів та відносин у сфері зайнятості населення</t>
  </si>
  <si>
    <t>державних службовців та посадових осіб місцевого самоврядування, які здійснюють заходи у сфері запобігання та протидії домашньому насильству та насильству за ознакою статі</t>
  </si>
  <si>
    <t>державних службовців та посадових осіб місцевого самоврядування, які залучені або можуть бути залучені до запобігання та протидії насильству за ознакою статі та сексуальному насильству, пов’язаному з конфліктом, відповідно до стандартів ООН та НАТО</t>
  </si>
  <si>
    <t>представників служб управління персоналом органів місцевого самоврядування / спеціалістів з питань персоналу щодо реалізації Закону України «Про службу в органах місцевого самоврядування»</t>
  </si>
  <si>
    <t>уповноважених осіб з питань запобігання та виявлення корупції за ключовими функціями професійного стандарту «Уповноважений з антикорупційної діяльності» / з питань управління корупційними ризиками</t>
  </si>
  <si>
    <t>фахівців у сфері кібербезпеки</t>
  </si>
  <si>
    <t>впровадження змін та прийняття ефективних рішень (для державних службовців, які займають посади державної служби категорії «Б»)</t>
  </si>
  <si>
    <t>гендерна політика / забезпечення рівних прав та можливостей жінок і чоловіків, запобігання випадкам дискримінації за ознакою статі та реагування на них)</t>
  </si>
  <si>
    <t>діалог як підхід до вирішення чутливих питань, розв’язання конфліктів</t>
  </si>
  <si>
    <t>документування, оцінювання шкоди, завданої постраждалим у зв’язку з конфліктом, з урахуванням гендерного підходу</t>
  </si>
  <si>
    <t>електронна демократія (зокрема використання інструментів е-демократії)</t>
  </si>
  <si>
    <t>євроатлантична інтеграція</t>
  </si>
  <si>
    <t>забезпечення доступу до публічної інформації</t>
  </si>
  <si>
    <t>забезпечення прав і свобод людини, протидія дискримінації, зокрема за етнічною ознакою</t>
  </si>
  <si>
    <t>забезпечення прав та інтересів осіб з інвалідністю / вивчення положень Конвенції про права осіб з інвалідністю / питання універсального дизайну і доступності тощо</t>
  </si>
  <si>
    <t>загальні питання державного управління, зміни у законодавстві з питань державної служби</t>
  </si>
  <si>
    <t>загальні питання місцевого самоврядування, зміни у законодавстві з питань служби в органах місцевого самоврядування</t>
  </si>
  <si>
    <t>інформаційна безпека (з включенням тем щодо гібридних загроз, боротьби з дезінформацією та маніпулятивним контентом)</t>
  </si>
  <si>
    <t>кібербезпека / кібербезпека та захист критичної інфраструктури</t>
  </si>
  <si>
    <t>кризове управління та прийняття рішень у разі загрози сталому функціонуванню державних органів</t>
  </si>
  <si>
    <t>нові засади здійснення адміністративної процедури / загальна адміністративна процедура</t>
  </si>
  <si>
    <t>організація діяльності голів місцевих державних адміністрацій, їх перших заступників та заступників</t>
  </si>
  <si>
    <t>порядок денний «Жінки, мир, безпека»</t>
  </si>
  <si>
    <t>проведення гендерно-правової експертизи, гендерних аудитів</t>
  </si>
  <si>
    <t>розроблення інформаційних повідомлень у форматі легкого читання (для державних службовців, що відповідають за інформування населення)</t>
  </si>
  <si>
    <t>соціально відповідальний бізнес (зокрема включення тем до короткострокових програм підвищення кваліфікації)</t>
  </si>
  <si>
    <t>сприйняття змін (для державних службовців, які займають посади державної служби категорії «В»)</t>
  </si>
  <si>
    <t>стратегічні комунікації</t>
  </si>
  <si>
    <t>управління публічними інвестиціями / управління державними інвестиціями, зокрема щодо аналізу витрат і вигод («cost benefit analysis»)</t>
  </si>
  <si>
    <t>управління державною службою в місцевій державній адміністрації</t>
  </si>
  <si>
    <t>формування та реалізація молодіжної політики</t>
  </si>
  <si>
    <t>1.3.1.</t>
  </si>
  <si>
    <t>1.3.2.</t>
  </si>
  <si>
    <t>1.3.3.</t>
  </si>
  <si>
    <t>1.4.1.</t>
  </si>
  <si>
    <t>1.4.2.</t>
  </si>
  <si>
    <t>управління персоналом та управління результативністю (для державних службовців, які займають посади державної служби категорії «Б»)</t>
  </si>
  <si>
    <t xml:space="preserve">в графах 3; 6; 9; 12; 15; 18 Розділу ІІІ зазначається кількість осіб, які підвищили кваліфікацію </t>
  </si>
  <si>
    <t>теми, модулі  програм</t>
  </si>
  <si>
    <t>3.3.</t>
  </si>
  <si>
    <t>Кількість</t>
  </si>
  <si>
    <t>Міжнародне гуманітарне право у професійній діяльності публічних службовців (короткострокова програма)</t>
  </si>
  <si>
    <t>Загальна адміністративна процедура (професійно (сертифікатна) програма)</t>
  </si>
  <si>
    <t>Організація роботи щодо забезпечення права на доступ до публічної інформації в органах державної влади та органах місцевого самоврядування (короткострокова програма)</t>
  </si>
  <si>
    <t>Запобігання корупції та впровадження стандартів доброчесності на державній службі та службі в органах місцевого самоврядування (професійно (сертифікатна) програма)</t>
  </si>
  <si>
    <t>Запобігання і протидія гендерно зумовленому, зокрема домашньому, насильству (короткострокова програма)</t>
  </si>
  <si>
    <t>Молодіжна політика, заснована на підходах участі (короткострокова програма)</t>
  </si>
  <si>
    <t>Забезпечення створення безбар’єрного простору на засадах рівності, недискримінації, доступності та інклюзії (короткострокова програма)</t>
  </si>
  <si>
    <t>Молодіжна робота (короткострокова програма)</t>
  </si>
  <si>
    <t>Загальна професійна (сертифікатна) програма
підвищення кваліфікації державних службовців,
вперше призначених на посаду державної служби категорії «В»</t>
  </si>
  <si>
    <t>Загальна професійна (сертифікатна) програма підвищення кваліфікації державних службовців, вперше призначених на посаду державної служби категорії «Б»</t>
  </si>
  <si>
    <t>Психологічна підтримка та адаптація персоналу у період воєнного стану та повоєнний час (короткострокова програма)</t>
  </si>
  <si>
    <t>Реалізація Закону України від 02 травня 2023 року № 3077-IX «Про службу в органах місцевого самоврядування» службою управління персоналом в органі місцевого самоврядування (короткострокова програма)</t>
  </si>
  <si>
    <t>Типова загальна професійна (сертифікатна) програма підвищення кваліфікації державних службовців та посадових осіб місцевого самоврядування, відповідальних за здійснення публічних закупівель</t>
  </si>
  <si>
    <t>Типова загальна професійна (сертифікатна) програма підвищення кваліфікації посадових осіб місцевого самоврядування, вперше призначених на посади в органах місцевого самоврядування</t>
  </si>
  <si>
    <t>погоджено програм підвищення кваліфікації (НАДС та іншими суб'єктами погодження)</t>
  </si>
  <si>
    <t>Показники інклюзивності навчання</t>
  </si>
  <si>
    <t>1.5.</t>
  </si>
  <si>
    <t>1.5.1.</t>
  </si>
  <si>
    <t>1.5.2.</t>
  </si>
  <si>
    <t>Кількість викладачів, які у 2024 році пройшли навчання з таких питань:</t>
  </si>
  <si>
    <t>Кількість учасників навчання, які упродовж  2024 р. навчались за програмами підвищення кваліфікації за  індивідуальною освітньою траєкторією (осіб)</t>
  </si>
  <si>
    <t>Кількість осіб</t>
  </si>
  <si>
    <t>Частка, %</t>
  </si>
  <si>
    <t>Частка від загальної кількості погоджених програм, %</t>
  </si>
  <si>
    <t>1.6.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</si>
  <si>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</si>
  <si>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</si>
  <si>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</si>
  <si>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</si>
  <si>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</si>
  <si>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</si>
  <si>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</si>
  <si>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</si>
  <si>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</si>
  <si>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м. Київ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</si>
  <si>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</si>
  <si>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</si>
  <si>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</si>
  <si>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</si>
  <si>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</si>
  <si>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</si>
  <si>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</si>
  <si>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</si>
  <si>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</si>
  <si>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</si>
  <si>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</si>
  <si>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</si>
  <si>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</si>
  <si>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</si>
  <si>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</si>
  <si>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V.</t>
  </si>
  <si>
    <t>5.1.</t>
  </si>
  <si>
    <t>5.2.</t>
  </si>
  <si>
    <t>5.2.1.</t>
  </si>
  <si>
    <t>5.2.2.</t>
  </si>
  <si>
    <t>5.2.3.</t>
  </si>
  <si>
    <t>5.2.4.</t>
  </si>
  <si>
    <t>5.3.</t>
  </si>
  <si>
    <t>5.3.1.</t>
  </si>
  <si>
    <t>5.3.2.</t>
  </si>
  <si>
    <t>5.3.3.</t>
  </si>
  <si>
    <t>5.3.4.</t>
  </si>
  <si>
    <t>Виявлення і реагування на випадки сексуального насильства, пов’язаного з конфліктом, та надання допомоги постраждалим (короткострокова програма)</t>
  </si>
  <si>
    <t>перші заступники голів місцевих державних адміністрацій</t>
  </si>
  <si>
    <t>заступники голів місцевих державних адміністрацій</t>
  </si>
  <si>
    <t>за рахунок фінансування засновником</t>
  </si>
  <si>
    <t>4.2.1.</t>
  </si>
  <si>
    <t>4.2.2.</t>
  </si>
  <si>
    <t>4.5.</t>
  </si>
  <si>
    <t>Кількість учасників навчання  за програмами підвищення кваліфікації, які подали у 2024 р. заяви щодо їх потреби у інклюзивному навчанні (осіб)</t>
  </si>
  <si>
    <t>Кількість учасників навчання з інших областей (за юридичною адресою  державного органу, органу місцевого самоврядування, державного підприємства, установи, організації)</t>
  </si>
  <si>
    <t>Загальна кількість викладачів, які залучались до проведення навчання у 2024 році (осіб)</t>
  </si>
  <si>
    <t xml:space="preserve">Джерела та обсяги фінансування підвищення кваліфікації ( грн.) </t>
  </si>
  <si>
    <t xml:space="preserve">за рахунок закупівлі органами місцевого самоврядування послуг  з підвищення кваліфікації своїх працівників </t>
  </si>
  <si>
    <t>за власні кошти учасників навчання</t>
  </si>
  <si>
    <t xml:space="preserve">розроблено навчально-методичних видань (посібників, словників, практикумів тощо) </t>
  </si>
  <si>
    <t xml:space="preserve">Назва типової програми підвищення кваліфікації, затвердженої НАДС у 2022-2024 роках </t>
  </si>
  <si>
    <t>За типовими програмами (програма не змінювалась закладом освіти)</t>
  </si>
  <si>
    <t>посадові особи місцевого самоврядування</t>
  </si>
  <si>
    <t>голови місцевих держадміністрацій, їх перші заступники та заступники</t>
  </si>
  <si>
    <t>За програмами, розробленими закладами освіти на основі типових програм</t>
  </si>
  <si>
    <t xml:space="preserve">реквізити документа закладу освіти, яким затверджено програму </t>
  </si>
  <si>
    <t>Напрям (тема) підвищення кваліфікації</t>
  </si>
  <si>
    <t>Державні підприємства, установи та організації</t>
  </si>
  <si>
    <t>1.1.4.</t>
  </si>
  <si>
    <t>1.1.5.</t>
  </si>
  <si>
    <t>1.1.6.</t>
  </si>
  <si>
    <t>1.1.7.</t>
  </si>
  <si>
    <t>з державного бюджету (за рахунок закупівлі державними органами послуг з підвищення кваліфікації своїх працівників )</t>
  </si>
  <si>
    <t>заповненню підлягають рядки/графи, виділені зеленим кольором</t>
  </si>
  <si>
    <t xml:space="preserve">*Науково-педагогічні працівники - особи, які за основним місцем роботи у закладах вищої/післядипломної/фахової передвищої освіти здійснюють викладацьку діяльність </t>
  </si>
  <si>
    <t>удосконалення рівня володіння іноземною мовою, яка є офіційною мовою Ради Європи (англійська мова)</t>
  </si>
  <si>
    <t>удосконалення рівня володіння іноземною мовою, яка є офіційною мовою Ради Європи (французька мова)</t>
  </si>
  <si>
    <t>голови місцевих державних адміністрацій</t>
  </si>
  <si>
    <t>загальними, з них:</t>
  </si>
  <si>
    <t>за типовими програма підвищення кваліфікації 
(без затвердження власних програм)</t>
  </si>
  <si>
    <t xml:space="preserve"> за типовими програма підвищення кваліфікації 
(без затвердження власних програм)</t>
  </si>
  <si>
    <t>науково-педагогічні працівники*, з них:</t>
  </si>
  <si>
    <t xml:space="preserve">мають досвід роботи в державних органах, органах місцевого самоврядування </t>
  </si>
  <si>
    <t>мають вчені звання та/або науковий ступінь</t>
  </si>
  <si>
    <t xml:space="preserve">державні службовці, посадові особи місцевого самоврядування, які у 2024 році займали посади у відповідних органах та залучались  до проведення навчання, з них: </t>
  </si>
  <si>
    <t xml:space="preserve"> мають вчені звання та/або науковий ступінь</t>
  </si>
  <si>
    <t>представники та експерти інститутів громадянського суспільства, з них:</t>
  </si>
  <si>
    <t xml:space="preserve"> мають досвід роботи в державних органах, органах місцевого самоврядування тощо</t>
  </si>
  <si>
    <t>представники та експерти програм (проєктів) міжнародної технічної допомоги, з них:</t>
  </si>
  <si>
    <t xml:space="preserve"> мають досвід роботи в державних органах, органах місцевого самоврядування </t>
  </si>
  <si>
    <t>використання сучасних методів навчання дорослих (із зазначенням % від загальної кількості викладачів, залучених до навчання у 2024 році)</t>
  </si>
  <si>
    <t>розвиток цифрових навичок (із зазначенням % від загальної кількості викладачів, залучених до навчання у 2024 році)</t>
  </si>
  <si>
    <t>навчання осіб з особливими освітніми потребами (інклюзивного навчання) (із зазначенням % від загальної кількості викладачів, залучених до навчання у 2024 році)</t>
  </si>
  <si>
    <t>з місцевого бюджету:</t>
  </si>
  <si>
    <t>загальних професійних (сертифікатних), з них:</t>
  </si>
  <si>
    <t xml:space="preserve"> розроблені на основі типових програм підвищення кваліфікації</t>
  </si>
  <si>
    <t>розроблені на основі типових програм підвищення кваліфікації</t>
  </si>
  <si>
    <t>загальних короткострокових, з них:</t>
  </si>
  <si>
    <t>загальних короткострокових,  з них:</t>
  </si>
  <si>
    <t>Всього, зокрема:</t>
  </si>
  <si>
    <t>Програми підвищення кваліфікації з них:</t>
  </si>
  <si>
    <r>
      <t>Кількість чинних програм на 31 грудня 2024 року
 (з урахув</t>
    </r>
    <r>
      <rPr>
        <b/>
        <sz val="11"/>
        <color rgb="FF212121"/>
        <rFont val="Times New Roman"/>
        <family val="1"/>
        <charset val="204"/>
      </rPr>
      <t>анням трирічного строку чинності програми)</t>
    </r>
  </si>
  <si>
    <t>Кількість програм, реалізованих у 2024 році</t>
  </si>
  <si>
    <r>
      <t xml:space="preserve">І Розділ: Пріоритетні напрями (теми) підвищення кваліфікації </t>
    </r>
    <r>
      <rPr>
        <b/>
        <sz val="11"/>
        <rFont val="Times New Roman"/>
        <family val="1"/>
        <charset val="204"/>
      </rPr>
      <t xml:space="preserve">за загальними
професійними (сертифікатними) програмами </t>
    </r>
    <r>
      <rPr>
        <sz val="11"/>
        <rFont val="Times New Roman"/>
        <family val="1"/>
        <charset val="204"/>
      </rPr>
      <t>підвищення кваліфікації:</t>
    </r>
  </si>
  <si>
    <r>
      <t xml:space="preserve">ІІ Розділ: Пріоритетні напрями (теми) підвищення кваліфікації </t>
    </r>
    <r>
      <rPr>
        <b/>
        <sz val="11"/>
        <rFont val="Times New Roman"/>
        <family val="1"/>
        <charset val="204"/>
      </rPr>
      <t>за загальними
короткостроковими програмами для категорій осіб</t>
    </r>
    <r>
      <rPr>
        <sz val="11"/>
        <rFont val="Times New Roman"/>
        <family val="1"/>
        <charset val="204"/>
      </rPr>
      <t>:</t>
    </r>
  </si>
  <si>
    <r>
      <t xml:space="preserve">ІІІ Розділ: Пріоритетні напрями (теми) підвищення кваліфікації </t>
    </r>
    <r>
      <rPr>
        <b/>
        <sz val="11"/>
        <rFont val="Times New Roman"/>
        <family val="1"/>
        <charset val="204"/>
      </rPr>
      <t>за загальними
короткостроковими програмами</t>
    </r>
    <r>
      <rPr>
        <sz val="11"/>
        <rFont val="Times New Roman"/>
        <family val="1"/>
        <charset val="204"/>
      </rPr>
      <t>:</t>
    </r>
  </si>
  <si>
    <r>
      <t xml:space="preserve">Вакжіть </t>
    </r>
    <r>
      <rPr>
        <b/>
        <sz val="11"/>
        <color rgb="FF000000"/>
        <rFont val="Times New Roman"/>
        <family val="1"/>
        <charset val="204"/>
      </rPr>
      <t>10 найбільш затребуваних спеціальних програм</t>
    </r>
    <r>
      <rPr>
        <sz val="11"/>
        <color rgb="FF000000"/>
        <rFont val="Times New Roman"/>
        <family val="1"/>
        <charset val="204"/>
      </rPr>
      <t>, за якими підвищили кваліфікацію учасники навчання</t>
    </r>
  </si>
  <si>
    <t>Актуальні питання з реалізації державної політики у сфері цивільного захисту населення</t>
  </si>
  <si>
    <t>Практичні аспекти формування та виконання місцевих бюджетів у воєнний та післявоєнний період</t>
  </si>
  <si>
    <t>Актуальні питання соціально-правового захисту дітей в умовах невизначеного  стану: нормативно-правове регулювання та практика застосування</t>
  </si>
  <si>
    <t>Соціальний захист внутрішньо переміщених осіб</t>
  </si>
  <si>
    <t>Актуальні питання реалізації державної політики у сфері освіти</t>
  </si>
  <si>
    <t>Організаційно-правові та практичні аспекти здійснення мобілізаційної роботи в умовах воєнного стану та особливого періоду</t>
  </si>
  <si>
    <t>Реалізація державної екологічної політики в Україні</t>
  </si>
  <si>
    <t>Надання адміністративних послуг під час воєнного стану</t>
  </si>
  <si>
    <t>Актуальні питання державної сімейної політики в Україні</t>
  </si>
  <si>
    <t>Актуальні питання діяльності публічних службовців, відповідальних за ведення „Державного реєстру виборцівˮ</t>
  </si>
  <si>
    <t xml:space="preserve">  </t>
  </si>
  <si>
    <r>
      <t xml:space="preserve">ЗВІТНА ІНФОРМАЦІЯ
щодо кількості державних службовців, голів місцевих державних адміністрацій, їх перших заступників та заступників,
посадових осіб місцевого самоврядування та депутатів місцевих рад, які підвищили кваліфікацію у 2024 році
</t>
    </r>
    <r>
      <rPr>
        <b/>
        <sz val="13"/>
        <color rgb="FF000000"/>
        <rFont val="Times New Roman"/>
        <family val="1"/>
        <charset val="204"/>
      </rPr>
      <t>за загальними програмами</t>
    </r>
    <r>
      <rPr>
        <sz val="13"/>
        <color rgb="FF000000"/>
        <rFont val="Times New Roman"/>
        <family val="1"/>
        <charset val="204"/>
      </rPr>
      <t xml:space="preserve">
у держаному закладі післядипломної освіти "Тернопільський регіональний центр підвищення кваліфікації "
(найменування закладу післядипломної освіти)</t>
    </r>
  </si>
  <si>
    <r>
      <t xml:space="preserve"> ІНФОРМАЦІЯ
щодо кількості державних службовців, голів місцевих державних адміністрацій, їх перших заступників та заступників,
посадових осіб місцевого самоврядування та депутатів місцевих рад, які підвищили кваліфікацію у 2024 році
</t>
    </r>
    <r>
      <rPr>
        <b/>
        <sz val="13"/>
        <color rgb="FF000000"/>
        <rFont val="Times New Roman"/>
        <family val="1"/>
        <charset val="204"/>
      </rPr>
      <t>за типовими програмами та програмами, розробленими на основі типових програм,</t>
    </r>
    <r>
      <rPr>
        <sz val="13"/>
        <color rgb="FF000000"/>
        <rFont val="Times New Roman"/>
        <family val="1"/>
        <charset val="204"/>
      </rPr>
      <t xml:space="preserve">
у  державному закладі післядипломної освіти"Тернопільський регіональний центр підвищення кваліфікації"
(найменування закладу післядипломної освіти)</t>
    </r>
  </si>
  <si>
    <r>
      <rPr>
        <sz val="14"/>
        <rFont val="Times New Roman"/>
        <family val="1"/>
        <charset val="204"/>
      </rPr>
      <t xml:space="preserve"> у державному закладі післядипломної освіти"Тернопільський регіональний центр підвищення кваліфікації"</t>
    </r>
    <r>
      <rPr>
        <b/>
        <sz val="14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>(найменування закладу післядипломної освіти)</t>
    </r>
  </si>
  <si>
    <t>Додаток № 1
до листа від 06.02.2025 року № 1362/08.01-25</t>
  </si>
  <si>
    <t>наказ № 8-о від 23.07.2024</t>
  </si>
  <si>
    <t>наказ № 6-о від 20.04.2023</t>
  </si>
  <si>
    <r>
      <t xml:space="preserve">ЗВІТНА ІНФОРМАЦІЯ
щодо кількості державних службовців, голів місцевих державних адміністрацій, їх перших заступників та заступників,
посадових осіб місцевого самоврядування та депутатів місцевих рад, які підвищили кваліфікацію у 2024 році
</t>
    </r>
    <r>
      <rPr>
        <b/>
        <sz val="11"/>
        <color rgb="FF000000"/>
        <rFont val="Times New Roman"/>
        <family val="1"/>
        <charset val="204"/>
      </rPr>
      <t>за спеціальними програмами</t>
    </r>
    <r>
      <rPr>
        <sz val="11"/>
        <color rgb="FF000000"/>
        <rFont val="Times New Roman"/>
        <family val="1"/>
        <charset val="204"/>
      </rPr>
      <t xml:space="preserve">
у державному закладі післядипломної освіти "Тернопільський регіональний центр підвищення кваліфікації" 
(найменування закладу післядипломної освіти)
</t>
    </r>
  </si>
  <si>
    <r>
      <t>Додато</t>
    </r>
    <r>
      <rPr>
        <sz val="11"/>
        <rFont val="Calibri"/>
        <family val="2"/>
        <charset val="204"/>
      </rPr>
      <t>к № 2</t>
    </r>
    <r>
      <rPr>
        <sz val="11"/>
        <color rgb="FF000000"/>
        <rFont val="Calibri"/>
        <family val="2"/>
        <charset val="204"/>
      </rPr>
      <t xml:space="preserve">
до листа від </t>
    </r>
    <r>
      <rPr>
        <u/>
        <sz val="11"/>
        <color rgb="FF000000"/>
        <rFont val="Calibri"/>
        <family val="2"/>
        <charset val="204"/>
      </rPr>
      <t>06.02.2025</t>
    </r>
    <r>
      <rPr>
        <sz val="11"/>
        <color rgb="FF000000"/>
        <rFont val="Calibri"/>
        <family val="2"/>
        <charset val="204"/>
      </rPr>
      <t xml:space="preserve"> року №1362/08.01-25 </t>
    </r>
  </si>
  <si>
    <r>
      <t xml:space="preserve">Додаток № 3
до листа від  </t>
    </r>
    <r>
      <rPr>
        <u/>
        <sz val="11"/>
        <color rgb="FF000000"/>
        <rFont val="Times New Roman"/>
        <family val="1"/>
        <charset val="204"/>
      </rPr>
      <t>06.02. 2025</t>
    </r>
    <r>
      <rPr>
        <sz val="11"/>
        <color rgb="FF000000"/>
        <rFont val="Times New Roman"/>
        <family val="1"/>
        <charset val="204"/>
      </rPr>
      <t xml:space="preserve"> року №1362/08.01-25 </t>
    </r>
  </si>
  <si>
    <r>
      <t xml:space="preserve">Додаток № 4
до листа від </t>
    </r>
    <r>
      <rPr>
        <u/>
        <sz val="11"/>
        <color rgb="FF000000"/>
        <rFont val="Times New Roman"/>
        <family val="1"/>
        <charset val="204"/>
      </rPr>
      <t>06.02.2025</t>
    </r>
    <r>
      <rPr>
        <sz val="11"/>
        <color rgb="FF000000"/>
        <rFont val="Times New Roman"/>
        <family val="1"/>
        <charset val="204"/>
      </rPr>
      <t xml:space="preserve"> року № 1362/08.01-25</t>
    </r>
  </si>
</sst>
</file>

<file path=xl/styles.xml><?xml version="1.0" encoding="utf-8"?>
<styleSheet xmlns="http://schemas.openxmlformats.org/spreadsheetml/2006/main">
  <numFmts count="2">
    <numFmt numFmtId="164" formatCode="#,##0.00\ _₴"/>
    <numFmt numFmtId="165" formatCode="#,##0.00&quot;   &quot;"/>
  </numFmts>
  <fonts count="21">
    <font>
      <sz val="11"/>
      <color rgb="FF000000"/>
      <name val="Calibri"/>
      <family val="2"/>
      <charset val="204"/>
    </font>
    <font>
      <u/>
      <sz val="11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0"/>
      <name val="Calibri"/>
      <family val="2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3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color rgb="FF212121"/>
      <name val="Times New Roman"/>
      <family val="1"/>
      <charset val="204"/>
    </font>
    <font>
      <sz val="14"/>
      <name val="Times New Roman"/>
      <family val="1"/>
      <charset val="204"/>
    </font>
    <font>
      <u/>
      <sz val="11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E0E0E0"/>
        <bgColor rgb="FFD9D9D9"/>
      </patternFill>
    </fill>
    <fill>
      <patternFill patternType="solid">
        <fgColor rgb="FFC5E0B4"/>
        <bgColor rgb="FFD9D9D9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rgb="FFD9D9D9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indexed="64"/>
      </bottom>
      <diagonal/>
    </border>
    <border>
      <left/>
      <right style="thin">
        <color auto="1"/>
      </right>
      <top style="medium">
        <color auto="1"/>
      </top>
      <bottom style="double">
        <color indexed="64"/>
      </bottom>
      <diagonal/>
    </border>
    <border>
      <left/>
      <right style="medium">
        <color indexed="64"/>
      </right>
      <top style="medium">
        <color auto="1"/>
      </top>
      <bottom style="double">
        <color indexed="64"/>
      </bottom>
      <diagonal/>
    </border>
    <border>
      <left style="medium">
        <color auto="1"/>
      </left>
      <right/>
      <top style="double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indexed="64"/>
      </bottom>
      <diagonal/>
    </border>
    <border>
      <left/>
      <right style="medium">
        <color indexed="64"/>
      </right>
      <top style="double">
        <color auto="1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211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Alignment="1">
      <alignment horizontal="right"/>
    </xf>
    <xf numFmtId="0" fontId="5" fillId="0" borderId="0" xfId="0" applyFont="1" applyAlignment="1">
      <alignment horizontal="center" vertical="top"/>
    </xf>
    <xf numFmtId="0" fontId="0" fillId="0" borderId="0" xfId="0" applyAlignment="1">
      <alignment vertical="top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horizontal="left" vertical="top"/>
    </xf>
    <xf numFmtId="0" fontId="10" fillId="0" borderId="0" xfId="0" applyFont="1"/>
    <xf numFmtId="0" fontId="10" fillId="0" borderId="1" xfId="0" applyFont="1" applyBorder="1" applyAlignment="1">
      <alignment horizontal="center" vertical="top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top"/>
    </xf>
    <xf numFmtId="0" fontId="11" fillId="0" borderId="8" xfId="0" applyFont="1" applyBorder="1" applyAlignment="1">
      <alignment horizontal="left" vertical="top"/>
    </xf>
    <xf numFmtId="0" fontId="11" fillId="2" borderId="8" xfId="0" applyFont="1" applyFill="1" applyBorder="1" applyAlignment="1">
      <alignment horizontal="center" vertical="top"/>
    </xf>
    <xf numFmtId="0" fontId="11" fillId="9" borderId="9" xfId="0" applyFont="1" applyFill="1" applyBorder="1"/>
    <xf numFmtId="0" fontId="11" fillId="0" borderId="0" xfId="0" applyFont="1"/>
    <xf numFmtId="0" fontId="11" fillId="0" borderId="8" xfId="0" applyFont="1" applyBorder="1" applyAlignment="1">
      <alignment horizontal="center" vertical="top"/>
    </xf>
    <xf numFmtId="0" fontId="10" fillId="0" borderId="9" xfId="0" applyFont="1" applyBorder="1" applyAlignment="1">
      <alignment horizontal="center"/>
    </xf>
    <xf numFmtId="0" fontId="10" fillId="2" borderId="8" xfId="0" applyFont="1" applyFill="1" applyBorder="1" applyAlignment="1">
      <alignment horizontal="center" vertical="top"/>
    </xf>
    <xf numFmtId="0" fontId="13" fillId="0" borderId="0" xfId="0" applyFont="1"/>
    <xf numFmtId="0" fontId="10" fillId="0" borderId="7" xfId="0" applyFont="1" applyBorder="1" applyAlignment="1">
      <alignment horizontal="center" vertical="top"/>
    </xf>
    <xf numFmtId="0" fontId="10" fillId="0" borderId="8" xfId="0" applyFont="1" applyBorder="1" applyAlignment="1">
      <alignment horizontal="left" vertical="top"/>
    </xf>
    <xf numFmtId="0" fontId="10" fillId="3" borderId="8" xfId="0" applyFont="1" applyFill="1" applyBorder="1" applyAlignment="1">
      <alignment horizontal="center" vertical="top"/>
    </xf>
    <xf numFmtId="0" fontId="12" fillId="0" borderId="8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 wrapText="1"/>
    </xf>
    <xf numFmtId="0" fontId="10" fillId="6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left" vertical="top"/>
    </xf>
    <xf numFmtId="0" fontId="10" fillId="8" borderId="8" xfId="0" applyFont="1" applyFill="1" applyBorder="1" applyAlignment="1">
      <alignment horizontal="center" vertical="top"/>
    </xf>
    <xf numFmtId="0" fontId="15" fillId="0" borderId="8" xfId="0" applyFont="1" applyBorder="1" applyAlignment="1">
      <alignment horizontal="right" vertical="top"/>
    </xf>
    <xf numFmtId="0" fontId="13" fillId="3" borderId="8" xfId="0" applyFont="1" applyFill="1" applyBorder="1" applyAlignment="1">
      <alignment horizontal="right" vertical="top"/>
    </xf>
    <xf numFmtId="0" fontId="15" fillId="0" borderId="8" xfId="0" applyFont="1" applyBorder="1" applyAlignment="1">
      <alignment horizontal="right" vertical="top" wrapText="1"/>
    </xf>
    <xf numFmtId="0" fontId="14" fillId="2" borderId="8" xfId="0" applyFont="1" applyFill="1" applyBorder="1" applyAlignment="1">
      <alignment horizontal="center" vertical="top"/>
    </xf>
    <xf numFmtId="0" fontId="12" fillId="0" borderId="7" xfId="0" applyFont="1" applyBorder="1" applyAlignment="1">
      <alignment horizontal="center" vertical="top"/>
    </xf>
    <xf numFmtId="0" fontId="12" fillId="0" borderId="8" xfId="0" applyFont="1" applyBorder="1" applyAlignment="1">
      <alignment horizontal="center" vertical="top"/>
    </xf>
    <xf numFmtId="0" fontId="14" fillId="3" borderId="8" xfId="0" applyFont="1" applyFill="1" applyBorder="1" applyAlignment="1">
      <alignment horizontal="center" vertical="top"/>
    </xf>
    <xf numFmtId="0" fontId="12" fillId="7" borderId="8" xfId="0" applyFont="1" applyFill="1" applyBorder="1" applyAlignment="1">
      <alignment horizontal="center" vertical="top"/>
    </xf>
    <xf numFmtId="0" fontId="10" fillId="0" borderId="8" xfId="0" applyFont="1" applyBorder="1" applyAlignment="1">
      <alignment horizontal="left" vertical="top" wrapText="1"/>
    </xf>
    <xf numFmtId="0" fontId="14" fillId="6" borderId="8" xfId="0" applyFont="1" applyFill="1" applyBorder="1" applyAlignment="1">
      <alignment horizontal="center" vertical="top"/>
    </xf>
    <xf numFmtId="0" fontId="14" fillId="8" borderId="8" xfId="0" applyFont="1" applyFill="1" applyBorder="1" applyAlignment="1">
      <alignment horizontal="center" vertical="top"/>
    </xf>
    <xf numFmtId="0" fontId="12" fillId="0" borderId="7" xfId="0" applyFont="1" applyBorder="1" applyAlignment="1">
      <alignment horizontal="center" vertical="center"/>
    </xf>
    <xf numFmtId="0" fontId="14" fillId="10" borderId="8" xfId="0" applyFont="1" applyFill="1" applyBorder="1" applyAlignment="1">
      <alignment horizontal="left" vertical="top" wrapText="1"/>
    </xf>
    <xf numFmtId="0" fontId="12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right" vertical="top" wrapText="1"/>
    </xf>
    <xf numFmtId="0" fontId="10" fillId="4" borderId="9" xfId="0" applyFont="1" applyFill="1" applyBorder="1" applyAlignment="1">
      <alignment horizontal="center"/>
    </xf>
    <xf numFmtId="0" fontId="12" fillId="0" borderId="14" xfId="0" applyFont="1" applyBorder="1" applyAlignment="1">
      <alignment horizontal="center" vertical="top"/>
    </xf>
    <xf numFmtId="0" fontId="14" fillId="0" borderId="10" xfId="0" applyFont="1" applyBorder="1" applyAlignment="1">
      <alignment horizontal="right" vertical="top" wrapText="1"/>
    </xf>
    <xf numFmtId="0" fontId="14" fillId="6" borderId="10" xfId="0" applyFont="1" applyFill="1" applyBorder="1" applyAlignment="1">
      <alignment horizontal="center" vertical="top"/>
    </xf>
    <xf numFmtId="0" fontId="10" fillId="4" borderId="11" xfId="0" applyFont="1" applyFill="1" applyBorder="1" applyAlignment="1">
      <alignment horizontal="center"/>
    </xf>
    <xf numFmtId="0" fontId="12" fillId="0" borderId="0" xfId="0" applyFont="1" applyAlignment="1">
      <alignment horizontal="center" vertical="top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horizontal="center" vertical="top"/>
    </xf>
    <xf numFmtId="0" fontId="14" fillId="0" borderId="16" xfId="0" applyFont="1" applyBorder="1" applyAlignment="1">
      <alignment vertical="top"/>
    </xf>
    <xf numFmtId="0" fontId="12" fillId="0" borderId="17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top"/>
    </xf>
    <xf numFmtId="0" fontId="14" fillId="0" borderId="54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2" fillId="0" borderId="5" xfId="0" applyFont="1" applyBorder="1" applyAlignment="1">
      <alignment horizontal="left" vertical="top"/>
    </xf>
    <xf numFmtId="0" fontId="12" fillId="0" borderId="13" xfId="0" applyFont="1" applyBorder="1" applyAlignment="1">
      <alignment horizontal="center" vertical="top"/>
    </xf>
    <xf numFmtId="0" fontId="14" fillId="0" borderId="8" xfId="0" applyFont="1" applyBorder="1" applyAlignment="1">
      <alignment horizontal="center" vertical="top"/>
    </xf>
    <xf numFmtId="0" fontId="12" fillId="4" borderId="13" xfId="0" applyFont="1" applyFill="1" applyBorder="1" applyAlignment="1">
      <alignment horizontal="center" vertical="top"/>
    </xf>
    <xf numFmtId="9" fontId="14" fillId="0" borderId="8" xfId="1" applyFont="1" applyBorder="1" applyAlignment="1">
      <alignment horizontal="center" vertical="top"/>
    </xf>
    <xf numFmtId="0" fontId="14" fillId="0" borderId="7" xfId="0" applyFont="1" applyBorder="1" applyAlignment="1">
      <alignment horizontal="center" vertical="top"/>
    </xf>
    <xf numFmtId="0" fontId="14" fillId="3" borderId="13" xfId="0" applyFont="1" applyFill="1" applyBorder="1" applyAlignment="1">
      <alignment horizontal="right" vertical="top"/>
    </xf>
    <xf numFmtId="0" fontId="14" fillId="0" borderId="13" xfId="0" applyFont="1" applyBorder="1" applyAlignment="1">
      <alignment horizontal="center" vertical="top"/>
    </xf>
    <xf numFmtId="0" fontId="12" fillId="0" borderId="8" xfId="0" applyFont="1" applyBorder="1" applyAlignment="1">
      <alignment horizontal="left" vertical="top" wrapText="1"/>
    </xf>
    <xf numFmtId="0" fontId="12" fillId="3" borderId="13" xfId="0" applyFont="1" applyFill="1" applyBorder="1" applyAlignment="1">
      <alignment horizontal="center" vertical="top"/>
    </xf>
    <xf numFmtId="0" fontId="14" fillId="4" borderId="13" xfId="0" applyFont="1" applyFill="1" applyBorder="1" applyAlignment="1">
      <alignment horizontal="right" vertical="top"/>
    </xf>
    <xf numFmtId="0" fontId="14" fillId="6" borderId="13" xfId="0" applyFont="1" applyFill="1" applyBorder="1" applyAlignment="1">
      <alignment horizontal="center" vertical="top"/>
    </xf>
    <xf numFmtId="0" fontId="14" fillId="0" borderId="9" xfId="0" applyFont="1" applyBorder="1" applyAlignment="1">
      <alignment horizontal="center" vertical="top"/>
    </xf>
    <xf numFmtId="164" fontId="12" fillId="0" borderId="9" xfId="0" applyNumberFormat="1" applyFont="1" applyBorder="1" applyAlignment="1">
      <alignment horizontal="center" vertical="top"/>
    </xf>
    <xf numFmtId="0" fontId="14" fillId="0" borderId="0" xfId="0" applyFont="1"/>
    <xf numFmtId="165" fontId="14" fillId="3" borderId="55" xfId="0" applyNumberFormat="1" applyFont="1" applyFill="1" applyBorder="1" applyAlignment="1">
      <alignment horizontal="center" vertical="top"/>
    </xf>
    <xf numFmtId="165" fontId="14" fillId="0" borderId="55" xfId="0" applyNumberFormat="1" applyFont="1" applyBorder="1" applyAlignment="1">
      <alignment horizontal="center" vertical="top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 wrapText="1"/>
    </xf>
    <xf numFmtId="0" fontId="14" fillId="0" borderId="48" xfId="0" applyFont="1" applyBorder="1" applyAlignment="1">
      <alignment horizontal="center" vertical="top"/>
    </xf>
    <xf numFmtId="0" fontId="10" fillId="0" borderId="8" xfId="0" applyFont="1" applyBorder="1"/>
    <xf numFmtId="0" fontId="10" fillId="0" borderId="14" xfId="0" applyFont="1" applyBorder="1" applyAlignment="1">
      <alignment horizontal="center" vertical="top"/>
    </xf>
    <xf numFmtId="0" fontId="10" fillId="0" borderId="10" xfId="0" applyFont="1" applyBorder="1" applyAlignment="1">
      <alignment horizontal="left" vertical="top"/>
    </xf>
    <xf numFmtId="165" fontId="10" fillId="3" borderId="11" xfId="0" applyNumberFormat="1" applyFont="1" applyFill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2" fillId="0" borderId="52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top"/>
    </xf>
    <xf numFmtId="9" fontId="14" fillId="0" borderId="8" xfId="1" applyFont="1" applyFill="1" applyBorder="1" applyAlignment="1">
      <alignment horizontal="center" vertical="top"/>
    </xf>
    <xf numFmtId="0" fontId="15" fillId="3" borderId="8" xfId="0" applyFont="1" applyFill="1" applyBorder="1" applyAlignment="1">
      <alignment horizontal="right" vertical="top"/>
    </xf>
    <xf numFmtId="16" fontId="14" fillId="0" borderId="8" xfId="0" applyNumberFormat="1" applyFont="1" applyBorder="1" applyAlignment="1">
      <alignment horizontal="center" vertical="top"/>
    </xf>
    <xf numFmtId="0" fontId="12" fillId="0" borderId="52" xfId="0" applyFont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top"/>
    </xf>
    <xf numFmtId="9" fontId="10" fillId="0" borderId="8" xfId="1" applyFont="1" applyBorder="1" applyAlignment="1">
      <alignment horizontal="center" vertical="top"/>
    </xf>
    <xf numFmtId="0" fontId="14" fillId="3" borderId="8" xfId="0" applyFont="1" applyFill="1" applyBorder="1" applyAlignment="1">
      <alignment horizontal="right" vertical="top"/>
    </xf>
    <xf numFmtId="14" fontId="10" fillId="0" borderId="8" xfId="0" applyNumberFormat="1" applyFont="1" applyBorder="1" applyAlignment="1">
      <alignment horizontal="center" vertical="top"/>
    </xf>
    <xf numFmtId="0" fontId="10" fillId="4" borderId="0" xfId="0" applyFont="1" applyFill="1" applyAlignment="1">
      <alignment horizontal="left" vertical="top"/>
    </xf>
    <xf numFmtId="0" fontId="14" fillId="3" borderId="9" xfId="0" applyFont="1" applyFill="1" applyBorder="1" applyAlignment="1">
      <alignment horizontal="right" vertical="top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11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wrapText="1"/>
    </xf>
    <xf numFmtId="0" fontId="10" fillId="4" borderId="8" xfId="0" applyFont="1" applyFill="1" applyBorder="1" applyAlignment="1">
      <alignment wrapText="1"/>
    </xf>
    <xf numFmtId="0" fontId="10" fillId="4" borderId="8" xfId="0" applyFont="1" applyFill="1" applyBorder="1"/>
    <xf numFmtId="0" fontId="7" fillId="0" borderId="48" xfId="0" applyFont="1" applyBorder="1" applyAlignment="1">
      <alignment horizontal="center" vertical="top" wrapText="1"/>
    </xf>
    <xf numFmtId="0" fontId="7" fillId="0" borderId="49" xfId="0" applyFont="1" applyBorder="1" applyAlignment="1">
      <alignment horizontal="center" vertical="top" wrapText="1"/>
    </xf>
    <xf numFmtId="0" fontId="7" fillId="0" borderId="25" xfId="0" applyFont="1" applyBorder="1" applyAlignment="1">
      <alignment horizontal="center" vertical="top" wrapText="1"/>
    </xf>
    <xf numFmtId="0" fontId="7" fillId="0" borderId="50" xfId="0" applyFont="1" applyBorder="1" applyAlignment="1">
      <alignment horizontal="center" vertical="top" wrapText="1"/>
    </xf>
    <xf numFmtId="0" fontId="7" fillId="0" borderId="37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4" fillId="5" borderId="45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top" wrapText="1"/>
    </xf>
    <xf numFmtId="0" fontId="7" fillId="0" borderId="46" xfId="0" applyFont="1" applyBorder="1" applyAlignment="1">
      <alignment horizontal="center" vertical="top" wrapText="1"/>
    </xf>
    <xf numFmtId="0" fontId="7" fillId="7" borderId="33" xfId="0" applyFont="1" applyFill="1" applyBorder="1" applyAlignment="1">
      <alignment horizontal="left" vertical="top" wrapText="1"/>
    </xf>
    <xf numFmtId="0" fontId="10" fillId="0" borderId="33" xfId="0" applyFont="1" applyBorder="1" applyAlignment="1">
      <alignment horizontal="center" vertical="center"/>
    </xf>
    <xf numFmtId="0" fontId="10" fillId="4" borderId="9" xfId="0" applyFont="1" applyFill="1" applyBorder="1"/>
    <xf numFmtId="0" fontId="10" fillId="4" borderId="13" xfId="0" applyFont="1" applyFill="1" applyBorder="1"/>
    <xf numFmtId="0" fontId="10" fillId="4" borderId="8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/>
    </xf>
    <xf numFmtId="0" fontId="10" fillId="4" borderId="13" xfId="0" applyFont="1" applyFill="1" applyBorder="1" applyAlignment="1">
      <alignment horizontal="center" vertical="center"/>
    </xf>
    <xf numFmtId="0" fontId="7" fillId="0" borderId="33" xfId="0" applyFont="1" applyBorder="1" applyAlignment="1">
      <alignment horizontal="left" vertical="top" wrapText="1"/>
    </xf>
    <xf numFmtId="0" fontId="10" fillId="4" borderId="25" xfId="0" applyFont="1" applyFill="1" applyBorder="1" applyAlignment="1">
      <alignment horizontal="center" vertical="center"/>
    </xf>
    <xf numFmtId="0" fontId="10" fillId="4" borderId="37" xfId="0" applyFont="1" applyFill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4" fillId="5" borderId="30" xfId="0" applyFont="1" applyFill="1" applyBorder="1" applyAlignment="1">
      <alignment vertical="center" wrapText="1"/>
    </xf>
    <xf numFmtId="0" fontId="10" fillId="0" borderId="31" xfId="0" applyFont="1" applyBorder="1"/>
    <xf numFmtId="0" fontId="10" fillId="0" borderId="32" xfId="0" applyFont="1" applyBorder="1"/>
    <xf numFmtId="0" fontId="10" fillId="4" borderId="7" xfId="0" applyFont="1" applyFill="1" applyBorder="1" applyAlignment="1">
      <alignment vertical="center"/>
    </xf>
    <xf numFmtId="0" fontId="10" fillId="0" borderId="9" xfId="0" applyFont="1" applyBorder="1" applyAlignment="1">
      <alignment horizontal="center" vertical="center"/>
    </xf>
    <xf numFmtId="0" fontId="10" fillId="4" borderId="12" xfId="0" applyFont="1" applyFill="1" applyBorder="1" applyAlignment="1">
      <alignment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4" fillId="5" borderId="34" xfId="0" applyFont="1" applyFill="1" applyBorder="1" applyAlignment="1">
      <alignment vertical="center" wrapText="1"/>
    </xf>
    <xf numFmtId="0" fontId="10" fillId="0" borderId="35" xfId="0" applyFont="1" applyBorder="1"/>
    <xf numFmtId="0" fontId="10" fillId="0" borderId="36" xfId="0" applyFont="1" applyBorder="1"/>
    <xf numFmtId="0" fontId="10" fillId="4" borderId="4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4" borderId="38" xfId="0" applyFont="1" applyFill="1" applyBorder="1" applyAlignment="1">
      <alignment horizontal="center" vertical="center"/>
    </xf>
    <xf numFmtId="0" fontId="7" fillId="0" borderId="28" xfId="0" applyFont="1" applyBorder="1" applyAlignment="1">
      <alignment horizontal="left" vertical="top" wrapText="1"/>
    </xf>
    <xf numFmtId="0" fontId="10" fillId="4" borderId="41" xfId="0" applyFont="1" applyFill="1" applyBorder="1" applyAlignment="1">
      <alignment horizontal="center" vertical="center"/>
    </xf>
    <xf numFmtId="0" fontId="10" fillId="4" borderId="42" xfId="0" applyFont="1" applyFill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4" borderId="44" xfId="0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7" fillId="0" borderId="16" xfId="0" applyFont="1" applyBorder="1" applyAlignment="1">
      <alignment horizontal="center" vertical="top"/>
    </xf>
    <xf numFmtId="0" fontId="14" fillId="0" borderId="22" xfId="0" applyFont="1" applyBorder="1" applyAlignment="1">
      <alignment vertical="center"/>
    </xf>
    <xf numFmtId="0" fontId="7" fillId="0" borderId="23" xfId="0" applyFont="1" applyBorder="1" applyAlignment="1">
      <alignment horizontal="center" vertical="top" wrapText="1"/>
    </xf>
    <xf numFmtId="0" fontId="7" fillId="0" borderId="24" xfId="0" applyFont="1" applyBorder="1" applyAlignment="1">
      <alignment horizontal="center" vertical="top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top" wrapText="1"/>
    </xf>
    <xf numFmtId="0" fontId="7" fillId="4" borderId="8" xfId="0" applyFont="1" applyFill="1" applyBorder="1" applyAlignment="1">
      <alignment horizontal="center" vertical="top" wrapText="1"/>
    </xf>
    <xf numFmtId="0" fontId="14" fillId="4" borderId="8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  <xf numFmtId="3" fontId="7" fillId="3" borderId="8" xfId="0" applyNumberFormat="1" applyFont="1" applyFill="1" applyBorder="1" applyAlignment="1">
      <alignment horizontal="center" vertical="center" wrapText="1"/>
    </xf>
    <xf numFmtId="3" fontId="7" fillId="3" borderId="9" xfId="0" applyNumberFormat="1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top" wrapText="1"/>
    </xf>
    <xf numFmtId="0" fontId="7" fillId="4" borderId="10" xfId="0" applyFont="1" applyFill="1" applyBorder="1" applyAlignment="1">
      <alignment horizontal="center" vertical="top" wrapText="1"/>
    </xf>
    <xf numFmtId="0" fontId="14" fillId="4" borderId="10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top" wrapText="1"/>
    </xf>
    <xf numFmtId="0" fontId="5" fillId="4" borderId="5" xfId="0" applyFont="1" applyFill="1" applyBorder="1" applyAlignment="1">
      <alignment horizontal="center" vertical="top" wrapText="1"/>
    </xf>
    <xf numFmtId="0" fontId="4" fillId="4" borderId="5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top" wrapText="1"/>
    </xf>
    <xf numFmtId="0" fontId="5" fillId="4" borderId="8" xfId="0" applyFont="1" applyFill="1" applyBorder="1" applyAlignment="1">
      <alignment horizontal="center" vertical="top" wrapText="1"/>
    </xf>
    <xf numFmtId="0" fontId="4" fillId="4" borderId="8" xfId="0" applyFont="1" applyFill="1" applyBorder="1" applyAlignment="1">
      <alignment horizontal="center" vertical="center" wrapText="1"/>
    </xf>
    <xf numFmtId="3" fontId="5" fillId="3" borderId="8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1" fillId="0" borderId="13" xfId="0" applyFont="1" applyBorder="1" applyAlignment="1">
      <alignment horizontal="center" vertical="center" wrapText="1"/>
    </xf>
    <xf numFmtId="0" fontId="11" fillId="0" borderId="5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7" fillId="0" borderId="27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7" fillId="0" borderId="19" xfId="0" applyFont="1" applyBorder="1" applyAlignment="1">
      <alignment horizontal="center" vertical="top" wrapText="1"/>
    </xf>
    <xf numFmtId="0" fontId="7" fillId="0" borderId="20" xfId="0" applyFont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0E0E0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38"/>
  <sheetViews>
    <sheetView tabSelected="1" view="pageBreakPreview" topLeftCell="A106" zoomScale="70" zoomScaleSheetLayoutView="70" zoomScalePageLayoutView="140" workbookViewId="0">
      <selection activeCell="D128" sqref="D128"/>
    </sheetView>
  </sheetViews>
  <sheetFormatPr defaultColWidth="8.6640625" defaultRowHeight="14.4"/>
  <cols>
    <col min="1" max="1" width="9.109375" style="1" customWidth="1"/>
    <col min="2" max="2" width="86.33203125" style="2" customWidth="1"/>
    <col min="3" max="5" width="25.88671875" style="1" customWidth="1"/>
    <col min="6" max="6" width="17.6640625" customWidth="1"/>
  </cols>
  <sheetData>
    <row r="1" spans="1:8" ht="37.5" customHeight="1">
      <c r="D1" s="104"/>
      <c r="E1" s="192" t="s">
        <v>289</v>
      </c>
      <c r="F1" s="192"/>
      <c r="G1" s="8"/>
      <c r="H1" s="8"/>
    </row>
    <row r="2" spans="1:8" ht="11.25" customHeight="1">
      <c r="C2" s="3"/>
      <c r="D2" s="103"/>
      <c r="E2" s="192"/>
      <c r="F2" s="192"/>
    </row>
    <row r="3" spans="1:8" s="4" customFormat="1" ht="17.399999999999999">
      <c r="A3" s="189" t="s">
        <v>0</v>
      </c>
      <c r="B3" s="189"/>
      <c r="C3" s="189"/>
      <c r="D3" s="189"/>
      <c r="E3" s="189"/>
    </row>
    <row r="4" spans="1:8" s="4" customFormat="1" ht="63" customHeight="1">
      <c r="A4" s="190" t="s">
        <v>94</v>
      </c>
      <c r="B4" s="190"/>
      <c r="C4" s="190"/>
      <c r="D4" s="190"/>
      <c r="E4" s="190"/>
    </row>
    <row r="5" spans="1:8" s="4" customFormat="1" ht="46.5" customHeight="1">
      <c r="A5" s="191" t="s">
        <v>288</v>
      </c>
      <c r="B5" s="191"/>
      <c r="C5" s="191"/>
      <c r="D5" s="191"/>
      <c r="E5" s="191"/>
    </row>
    <row r="6" spans="1:8" s="13" customFormat="1" thickBot="1">
      <c r="A6" s="11"/>
      <c r="B6" s="12"/>
      <c r="C6" s="11"/>
      <c r="D6" s="11"/>
      <c r="E6" s="11"/>
    </row>
    <row r="7" spans="1:8" s="13" customFormat="1" ht="105" customHeight="1">
      <c r="A7" s="14"/>
      <c r="B7" s="15" t="s">
        <v>1</v>
      </c>
      <c r="C7" s="16" t="s">
        <v>90</v>
      </c>
      <c r="D7" s="16" t="s">
        <v>88</v>
      </c>
      <c r="E7" s="16" t="s">
        <v>89</v>
      </c>
      <c r="F7" s="17" t="s">
        <v>235</v>
      </c>
    </row>
    <row r="8" spans="1:8" s="22" customFormat="1" ht="15" customHeight="1">
      <c r="A8" s="18" t="s">
        <v>2</v>
      </c>
      <c r="B8" s="19" t="s">
        <v>3</v>
      </c>
      <c r="C8" s="20"/>
      <c r="D8" s="20"/>
      <c r="E8" s="20"/>
      <c r="F8" s="21"/>
    </row>
    <row r="9" spans="1:8" s="13" customFormat="1" ht="13.8">
      <c r="A9" s="18" t="s">
        <v>4</v>
      </c>
      <c r="B9" s="19" t="s">
        <v>5</v>
      </c>
      <c r="C9" s="23">
        <f>C10+C23</f>
        <v>160</v>
      </c>
      <c r="D9" s="23">
        <f>D10+D20+D21+D22+D23</f>
        <v>2351</v>
      </c>
      <c r="E9" s="23">
        <f>E13+E19+E23</f>
        <v>1560</v>
      </c>
      <c r="F9" s="24">
        <f>F23</f>
        <v>30</v>
      </c>
    </row>
    <row r="10" spans="1:8" s="26" customFormat="1" ht="13.8">
      <c r="A10" s="18" t="s">
        <v>6</v>
      </c>
      <c r="B10" s="19" t="s">
        <v>85</v>
      </c>
      <c r="C10" s="23">
        <f>C11+C12</f>
        <v>160</v>
      </c>
      <c r="D10" s="23">
        <f>D11+D12</f>
        <v>2351</v>
      </c>
      <c r="E10" s="25"/>
      <c r="F10" s="25"/>
    </row>
    <row r="11" spans="1:8" s="13" customFormat="1" ht="13.8">
      <c r="A11" s="27"/>
      <c r="B11" s="28" t="s">
        <v>7</v>
      </c>
      <c r="C11" s="29">
        <v>25</v>
      </c>
      <c r="D11" s="29">
        <v>724</v>
      </c>
      <c r="E11" s="25"/>
      <c r="F11" s="25"/>
    </row>
    <row r="12" spans="1:8" s="13" customFormat="1" ht="13.8">
      <c r="A12" s="27"/>
      <c r="B12" s="28" t="s">
        <v>8</v>
      </c>
      <c r="C12" s="29">
        <v>135</v>
      </c>
      <c r="D12" s="29">
        <v>1627</v>
      </c>
      <c r="E12" s="25"/>
      <c r="F12" s="25"/>
    </row>
    <row r="13" spans="1:8" s="26" customFormat="1" ht="15" customHeight="1">
      <c r="A13" s="18" t="s">
        <v>9</v>
      </c>
      <c r="B13" s="19" t="s">
        <v>10</v>
      </c>
      <c r="C13" s="25"/>
      <c r="D13" s="25"/>
      <c r="E13" s="23">
        <f>SUM(E14:E18)</f>
        <v>1560</v>
      </c>
      <c r="F13" s="25"/>
    </row>
    <row r="14" spans="1:8" s="26" customFormat="1" ht="15" customHeight="1">
      <c r="A14" s="18"/>
      <c r="B14" s="28" t="s">
        <v>95</v>
      </c>
      <c r="C14" s="25"/>
      <c r="D14" s="25"/>
      <c r="E14" s="29">
        <v>0</v>
      </c>
      <c r="F14" s="25"/>
    </row>
    <row r="15" spans="1:8" s="13" customFormat="1" ht="13.8">
      <c r="A15" s="27"/>
      <c r="B15" s="28" t="s">
        <v>11</v>
      </c>
      <c r="C15" s="25"/>
      <c r="D15" s="25"/>
      <c r="E15" s="29">
        <v>30</v>
      </c>
      <c r="F15" s="25"/>
    </row>
    <row r="16" spans="1:8" s="13" customFormat="1" ht="13.8">
      <c r="A16" s="27"/>
      <c r="B16" s="28" t="s">
        <v>12</v>
      </c>
      <c r="C16" s="25"/>
      <c r="D16" s="25"/>
      <c r="E16" s="29">
        <v>447</v>
      </c>
      <c r="F16" s="25"/>
    </row>
    <row r="17" spans="1:6" s="13" customFormat="1" ht="13.8">
      <c r="A17" s="27"/>
      <c r="B17" s="28" t="s">
        <v>13</v>
      </c>
      <c r="C17" s="25"/>
      <c r="D17" s="25"/>
      <c r="E17" s="29">
        <v>571</v>
      </c>
      <c r="F17" s="25"/>
    </row>
    <row r="18" spans="1:6" s="13" customFormat="1" ht="13.8">
      <c r="A18" s="27"/>
      <c r="B18" s="28" t="s">
        <v>14</v>
      </c>
      <c r="C18" s="25"/>
      <c r="D18" s="25"/>
      <c r="E18" s="29">
        <v>512</v>
      </c>
      <c r="F18" s="25"/>
    </row>
    <row r="19" spans="1:6" s="13" customFormat="1" ht="15" customHeight="1">
      <c r="A19" s="18" t="s">
        <v>15</v>
      </c>
      <c r="B19" s="30" t="s">
        <v>16</v>
      </c>
      <c r="C19" s="25"/>
      <c r="D19" s="25"/>
      <c r="E19" s="29">
        <v>0</v>
      </c>
      <c r="F19" s="25"/>
    </row>
    <row r="20" spans="1:6" s="13" customFormat="1" ht="13.8">
      <c r="A20" s="18" t="s">
        <v>236</v>
      </c>
      <c r="B20" s="30" t="s">
        <v>245</v>
      </c>
      <c r="C20" s="25"/>
      <c r="D20" s="29">
        <v>0</v>
      </c>
      <c r="E20" s="25"/>
      <c r="F20" s="25"/>
    </row>
    <row r="21" spans="1:6" s="13" customFormat="1" ht="13.8">
      <c r="A21" s="18" t="s">
        <v>237</v>
      </c>
      <c r="B21" s="30" t="s">
        <v>215</v>
      </c>
      <c r="C21" s="25"/>
      <c r="D21" s="29">
        <v>0</v>
      </c>
      <c r="E21" s="25"/>
      <c r="F21" s="25"/>
    </row>
    <row r="22" spans="1:6" s="13" customFormat="1" ht="13.8">
      <c r="A22" s="18" t="s">
        <v>238</v>
      </c>
      <c r="B22" s="30" t="s">
        <v>216</v>
      </c>
      <c r="C22" s="25"/>
      <c r="D22" s="29">
        <v>0</v>
      </c>
      <c r="E22" s="25"/>
      <c r="F22" s="25"/>
    </row>
    <row r="23" spans="1:6" s="13" customFormat="1" ht="27.6">
      <c r="A23" s="18" t="s">
        <v>239</v>
      </c>
      <c r="B23" s="31" t="s">
        <v>86</v>
      </c>
      <c r="C23" s="32">
        <v>0</v>
      </c>
      <c r="D23" s="32">
        <v>0</v>
      </c>
      <c r="E23" s="32"/>
      <c r="F23" s="33">
        <v>30</v>
      </c>
    </row>
    <row r="24" spans="1:6" s="13" customFormat="1" ht="13.8">
      <c r="A24" s="27"/>
      <c r="B24" s="34"/>
      <c r="C24" s="35"/>
      <c r="D24" s="35"/>
      <c r="E24" s="35"/>
      <c r="F24" s="35"/>
    </row>
    <row r="25" spans="1:6" s="13" customFormat="1" ht="13.8">
      <c r="A25" s="18" t="s">
        <v>17</v>
      </c>
      <c r="B25" s="19" t="s">
        <v>18</v>
      </c>
      <c r="C25" s="23">
        <f>C26+C31</f>
        <v>160</v>
      </c>
      <c r="D25" s="23">
        <f>D26+D31</f>
        <v>2351</v>
      </c>
      <c r="E25" s="23">
        <f>E26+E31</f>
        <v>1560</v>
      </c>
      <c r="F25" s="23">
        <f>F26+F31</f>
        <v>30</v>
      </c>
    </row>
    <row r="26" spans="1:6" s="13" customFormat="1" ht="15" customHeight="1">
      <c r="A26" s="18" t="s">
        <v>19</v>
      </c>
      <c r="B26" s="19" t="s">
        <v>20</v>
      </c>
      <c r="C26" s="23">
        <f>C27+C30</f>
        <v>66</v>
      </c>
      <c r="D26" s="23">
        <f>D27+D30</f>
        <v>220</v>
      </c>
      <c r="E26" s="23">
        <f>E27+E30</f>
        <v>154</v>
      </c>
      <c r="F26" s="23">
        <f>F27+F30</f>
        <v>0</v>
      </c>
    </row>
    <row r="27" spans="1:6" s="13" customFormat="1" ht="15" customHeight="1">
      <c r="A27" s="27"/>
      <c r="B27" s="28" t="s">
        <v>246</v>
      </c>
      <c r="C27" s="29">
        <v>66</v>
      </c>
      <c r="D27" s="29">
        <v>220</v>
      </c>
      <c r="E27" s="29">
        <v>154</v>
      </c>
      <c r="F27" s="29">
        <v>0</v>
      </c>
    </row>
    <row r="28" spans="1:6" s="13" customFormat="1" ht="15" customHeight="1">
      <c r="A28" s="27"/>
      <c r="B28" s="36" t="s">
        <v>264</v>
      </c>
      <c r="C28" s="37">
        <v>0</v>
      </c>
      <c r="D28" s="37">
        <v>0</v>
      </c>
      <c r="E28" s="37">
        <v>0</v>
      </c>
      <c r="F28" s="37">
        <v>0</v>
      </c>
    </row>
    <row r="29" spans="1:6" s="13" customFormat="1" ht="29.25" customHeight="1">
      <c r="A29" s="27"/>
      <c r="B29" s="38" t="s">
        <v>247</v>
      </c>
      <c r="C29" s="37">
        <v>0</v>
      </c>
      <c r="D29" s="37">
        <v>0</v>
      </c>
      <c r="E29" s="37">
        <v>0</v>
      </c>
      <c r="F29" s="37">
        <v>0</v>
      </c>
    </row>
    <row r="30" spans="1:6" s="13" customFormat="1" ht="15" customHeight="1">
      <c r="A30" s="27"/>
      <c r="B30" s="28" t="s">
        <v>21</v>
      </c>
      <c r="C30" s="29">
        <v>0</v>
      </c>
      <c r="D30" s="29">
        <v>0</v>
      </c>
      <c r="E30" s="29">
        <v>0</v>
      </c>
      <c r="F30" s="29">
        <v>0</v>
      </c>
    </row>
    <row r="31" spans="1:6" s="13" customFormat="1" ht="15" customHeight="1">
      <c r="A31" s="18" t="s">
        <v>22</v>
      </c>
      <c r="B31" s="19" t="s">
        <v>23</v>
      </c>
      <c r="C31" s="23">
        <f>C32+C35</f>
        <v>94</v>
      </c>
      <c r="D31" s="23">
        <f>D32+D35</f>
        <v>2131</v>
      </c>
      <c r="E31" s="23">
        <f>E32+E35</f>
        <v>1406</v>
      </c>
      <c r="F31" s="23">
        <f>F32+F35</f>
        <v>30</v>
      </c>
    </row>
    <row r="32" spans="1:6" s="13" customFormat="1" ht="15" customHeight="1">
      <c r="A32" s="27"/>
      <c r="B32" s="28" t="s">
        <v>246</v>
      </c>
      <c r="C32" s="29">
        <v>94</v>
      </c>
      <c r="D32" s="29">
        <v>1860</v>
      </c>
      <c r="E32" s="29">
        <v>1052</v>
      </c>
      <c r="F32" s="29">
        <v>25</v>
      </c>
    </row>
    <row r="33" spans="1:6" s="13" customFormat="1" ht="15" customHeight="1">
      <c r="A33" s="27"/>
      <c r="B33" s="36" t="s">
        <v>264</v>
      </c>
      <c r="C33" s="37">
        <v>0</v>
      </c>
      <c r="D33" s="37">
        <v>13</v>
      </c>
      <c r="E33" s="37">
        <v>34</v>
      </c>
      <c r="F33" s="37">
        <v>0</v>
      </c>
    </row>
    <row r="34" spans="1:6" s="13" customFormat="1" ht="30" customHeight="1">
      <c r="A34" s="27"/>
      <c r="B34" s="38" t="s">
        <v>248</v>
      </c>
      <c r="C34" s="37">
        <v>0</v>
      </c>
      <c r="D34" s="37">
        <v>0</v>
      </c>
      <c r="E34" s="37">
        <v>0</v>
      </c>
      <c r="F34" s="37">
        <v>0</v>
      </c>
    </row>
    <row r="35" spans="1:6" s="13" customFormat="1" ht="13.8">
      <c r="A35" s="27"/>
      <c r="B35" s="28" t="s">
        <v>21</v>
      </c>
      <c r="C35" s="29">
        <v>0</v>
      </c>
      <c r="D35" s="29">
        <v>271</v>
      </c>
      <c r="E35" s="29">
        <v>354</v>
      </c>
      <c r="F35" s="29">
        <v>5</v>
      </c>
    </row>
    <row r="36" spans="1:6" s="13" customFormat="1" ht="13.8">
      <c r="A36" s="27"/>
      <c r="B36" s="28"/>
      <c r="C36" s="39"/>
      <c r="D36" s="39"/>
      <c r="E36" s="39"/>
      <c r="F36" s="39"/>
    </row>
    <row r="37" spans="1:6" s="13" customFormat="1" ht="13.8">
      <c r="A37" s="40" t="s">
        <v>24</v>
      </c>
      <c r="B37" s="30" t="s">
        <v>61</v>
      </c>
      <c r="C37" s="41">
        <f>C38+C39+C40</f>
        <v>4101</v>
      </c>
      <c r="D37" s="39"/>
      <c r="E37" s="39"/>
      <c r="F37" s="39"/>
    </row>
    <row r="38" spans="1:6" s="13" customFormat="1" ht="13.8">
      <c r="A38" s="40" t="s">
        <v>142</v>
      </c>
      <c r="B38" s="34" t="s">
        <v>25</v>
      </c>
      <c r="C38" s="42">
        <v>25</v>
      </c>
      <c r="D38" s="39"/>
      <c r="E38" s="39"/>
      <c r="F38" s="39"/>
    </row>
    <row r="39" spans="1:6" s="13" customFormat="1" ht="13.8">
      <c r="A39" s="40" t="s">
        <v>143</v>
      </c>
      <c r="B39" s="34" t="s">
        <v>26</v>
      </c>
      <c r="C39" s="42">
        <v>95</v>
      </c>
      <c r="D39" s="39"/>
      <c r="E39" s="39"/>
      <c r="F39" s="39"/>
    </row>
    <row r="40" spans="1:6" s="13" customFormat="1" ht="13.8">
      <c r="A40" s="40" t="s">
        <v>144</v>
      </c>
      <c r="B40" s="34" t="s">
        <v>27</v>
      </c>
      <c r="C40" s="42">
        <v>3981</v>
      </c>
      <c r="D40" s="39"/>
      <c r="E40" s="39"/>
      <c r="F40" s="39"/>
    </row>
    <row r="41" spans="1:6" s="13" customFormat="1" ht="13.8">
      <c r="A41" s="40"/>
      <c r="B41" s="34"/>
      <c r="C41" s="39"/>
      <c r="D41" s="39"/>
      <c r="E41" s="39"/>
      <c r="F41" s="39"/>
    </row>
    <row r="42" spans="1:6" s="13" customFormat="1" ht="13.8">
      <c r="A42" s="40" t="s">
        <v>59</v>
      </c>
      <c r="B42" s="19" t="s">
        <v>167</v>
      </c>
      <c r="C42" s="43"/>
      <c r="D42" s="43"/>
      <c r="E42" s="39"/>
      <c r="F42" s="39"/>
    </row>
    <row r="43" spans="1:6" s="13" customFormat="1" ht="33.75" customHeight="1">
      <c r="A43" s="40" t="s">
        <v>145</v>
      </c>
      <c r="B43" s="44" t="s">
        <v>221</v>
      </c>
      <c r="C43" s="45">
        <v>0</v>
      </c>
      <c r="D43" s="46"/>
      <c r="E43" s="39"/>
      <c r="F43" s="39"/>
    </row>
    <row r="44" spans="1:6" s="13" customFormat="1" ht="27.6">
      <c r="A44" s="40" t="s">
        <v>146</v>
      </c>
      <c r="B44" s="44" t="s">
        <v>172</v>
      </c>
      <c r="C44" s="45">
        <v>0</v>
      </c>
      <c r="D44" s="46"/>
      <c r="E44" s="39"/>
      <c r="F44" s="39"/>
    </row>
    <row r="45" spans="1:6" s="13" customFormat="1" ht="13.8">
      <c r="A45" s="40"/>
      <c r="B45" s="34"/>
      <c r="C45" s="39"/>
      <c r="D45" s="39"/>
      <c r="E45" s="39"/>
      <c r="F45" s="39"/>
    </row>
    <row r="46" spans="1:6" s="13" customFormat="1" ht="13.8">
      <c r="A46" s="40" t="s">
        <v>168</v>
      </c>
      <c r="B46" s="30" t="s">
        <v>60</v>
      </c>
      <c r="C46" s="41">
        <f>C47+C48</f>
        <v>4101</v>
      </c>
      <c r="D46" s="39"/>
      <c r="E46" s="39"/>
      <c r="F46" s="39"/>
    </row>
    <row r="47" spans="1:6" s="13" customFormat="1" ht="13.8">
      <c r="A47" s="40" t="s">
        <v>169</v>
      </c>
      <c r="B47" s="34" t="s">
        <v>62</v>
      </c>
      <c r="C47" s="42">
        <v>3412</v>
      </c>
      <c r="D47" s="39"/>
      <c r="E47" s="39"/>
      <c r="F47" s="39"/>
    </row>
    <row r="48" spans="1:6" s="13" customFormat="1" ht="13.8">
      <c r="A48" s="40" t="s">
        <v>170</v>
      </c>
      <c r="B48" s="34" t="s">
        <v>63</v>
      </c>
      <c r="C48" s="42">
        <v>689</v>
      </c>
      <c r="D48" s="39"/>
      <c r="E48" s="39"/>
      <c r="F48" s="39"/>
    </row>
    <row r="49" spans="1:6" s="13" customFormat="1" ht="13.8">
      <c r="A49" s="40"/>
      <c r="B49" s="34"/>
      <c r="C49" s="39"/>
      <c r="D49" s="39"/>
      <c r="E49" s="39"/>
      <c r="F49" s="39"/>
    </row>
    <row r="50" spans="1:6" s="13" customFormat="1" ht="37.5" customHeight="1">
      <c r="A50" s="47" t="s">
        <v>176</v>
      </c>
      <c r="B50" s="48" t="s">
        <v>222</v>
      </c>
      <c r="C50" s="49">
        <f>SUM(C51:C75)</f>
        <v>0</v>
      </c>
      <c r="D50" s="49">
        <f t="shared" ref="D50:F50" si="0">SUM(D51:D75)</f>
        <v>0</v>
      </c>
      <c r="E50" s="49">
        <f t="shared" si="0"/>
        <v>0</v>
      </c>
      <c r="F50" s="49">
        <f t="shared" si="0"/>
        <v>0</v>
      </c>
    </row>
    <row r="51" spans="1:6" s="13" customFormat="1" ht="13.8">
      <c r="A51" s="40"/>
      <c r="B51" s="50" t="s">
        <v>177</v>
      </c>
      <c r="C51" s="45">
        <v>0</v>
      </c>
      <c r="D51" s="45">
        <v>0</v>
      </c>
      <c r="E51" s="45">
        <v>0</v>
      </c>
      <c r="F51" s="51">
        <v>0</v>
      </c>
    </row>
    <row r="52" spans="1:6" s="13" customFormat="1" ht="13.8">
      <c r="A52" s="40"/>
      <c r="B52" s="50" t="s">
        <v>178</v>
      </c>
      <c r="C52" s="45">
        <v>0</v>
      </c>
      <c r="D52" s="45">
        <v>0</v>
      </c>
      <c r="E52" s="45">
        <v>0</v>
      </c>
      <c r="F52" s="51">
        <v>0</v>
      </c>
    </row>
    <row r="53" spans="1:6" s="13" customFormat="1" ht="13.8">
      <c r="A53" s="40"/>
      <c r="B53" s="50" t="s">
        <v>179</v>
      </c>
      <c r="C53" s="45">
        <v>0</v>
      </c>
      <c r="D53" s="45">
        <v>0</v>
      </c>
      <c r="E53" s="45">
        <v>0</v>
      </c>
      <c r="F53" s="51">
        <v>0</v>
      </c>
    </row>
    <row r="54" spans="1:6" s="13" customFormat="1" ht="13.8">
      <c r="A54" s="40"/>
      <c r="B54" s="50" t="s">
        <v>180</v>
      </c>
      <c r="C54" s="45">
        <v>0</v>
      </c>
      <c r="D54" s="45">
        <v>0</v>
      </c>
      <c r="E54" s="45">
        <v>0</v>
      </c>
      <c r="F54" s="51">
        <v>0</v>
      </c>
    </row>
    <row r="55" spans="1:6" s="13" customFormat="1" ht="13.8">
      <c r="A55" s="40"/>
      <c r="B55" s="50" t="s">
        <v>181</v>
      </c>
      <c r="C55" s="45">
        <v>0</v>
      </c>
      <c r="D55" s="45">
        <v>0</v>
      </c>
      <c r="E55" s="45">
        <v>0</v>
      </c>
      <c r="F55" s="51">
        <v>0</v>
      </c>
    </row>
    <row r="56" spans="1:6" s="13" customFormat="1" ht="13.8">
      <c r="A56" s="40"/>
      <c r="B56" s="50" t="s">
        <v>182</v>
      </c>
      <c r="C56" s="45">
        <v>0</v>
      </c>
      <c r="D56" s="45">
        <v>0</v>
      </c>
      <c r="E56" s="45">
        <v>0</v>
      </c>
      <c r="F56" s="51">
        <v>0</v>
      </c>
    </row>
    <row r="57" spans="1:6" s="13" customFormat="1" ht="13.8">
      <c r="A57" s="40"/>
      <c r="B57" s="50" t="s">
        <v>183</v>
      </c>
      <c r="C57" s="45">
        <v>0</v>
      </c>
      <c r="D57" s="45">
        <v>0</v>
      </c>
      <c r="E57" s="45">
        <v>0</v>
      </c>
      <c r="F57" s="51">
        <v>0</v>
      </c>
    </row>
    <row r="58" spans="1:6" s="13" customFormat="1" ht="13.8">
      <c r="A58" s="40"/>
      <c r="B58" s="50" t="s">
        <v>184</v>
      </c>
      <c r="C58" s="45">
        <v>0</v>
      </c>
      <c r="D58" s="45">
        <v>0</v>
      </c>
      <c r="E58" s="45">
        <v>0</v>
      </c>
      <c r="F58" s="51">
        <v>0</v>
      </c>
    </row>
    <row r="59" spans="1:6" s="13" customFormat="1" ht="13.8">
      <c r="A59" s="40"/>
      <c r="B59" s="50" t="s">
        <v>185</v>
      </c>
      <c r="C59" s="45">
        <v>0</v>
      </c>
      <c r="D59" s="45">
        <v>0</v>
      </c>
      <c r="E59" s="45">
        <v>0</v>
      </c>
      <c r="F59" s="51">
        <v>0</v>
      </c>
    </row>
    <row r="60" spans="1:6" s="13" customFormat="1" ht="13.8">
      <c r="A60" s="40"/>
      <c r="B60" s="50" t="s">
        <v>186</v>
      </c>
      <c r="C60" s="45">
        <v>0</v>
      </c>
      <c r="D60" s="45">
        <v>0</v>
      </c>
      <c r="E60" s="45">
        <v>0</v>
      </c>
      <c r="F60" s="51">
        <v>0</v>
      </c>
    </row>
    <row r="61" spans="1:6" s="13" customFormat="1" ht="13.8">
      <c r="A61" s="40"/>
      <c r="B61" s="50" t="s">
        <v>187</v>
      </c>
      <c r="C61" s="45">
        <v>0</v>
      </c>
      <c r="D61" s="45">
        <v>0</v>
      </c>
      <c r="E61" s="45">
        <v>0</v>
      </c>
      <c r="F61" s="51">
        <v>0</v>
      </c>
    </row>
    <row r="62" spans="1:6" s="13" customFormat="1" ht="13.8">
      <c r="A62" s="40"/>
      <c r="B62" s="50" t="s">
        <v>188</v>
      </c>
      <c r="C62" s="45">
        <v>0</v>
      </c>
      <c r="D62" s="45">
        <v>0</v>
      </c>
      <c r="E62" s="45">
        <v>0</v>
      </c>
      <c r="F62" s="51">
        <v>0</v>
      </c>
    </row>
    <row r="63" spans="1:6" s="13" customFormat="1" ht="13.8">
      <c r="A63" s="40"/>
      <c r="B63" s="50" t="s">
        <v>189</v>
      </c>
      <c r="C63" s="45">
        <v>0</v>
      </c>
      <c r="D63" s="45">
        <v>0</v>
      </c>
      <c r="E63" s="45">
        <v>0</v>
      </c>
      <c r="F63" s="51">
        <v>0</v>
      </c>
    </row>
    <row r="64" spans="1:6" s="13" customFormat="1" ht="13.8">
      <c r="A64" s="40"/>
      <c r="B64" s="50" t="s">
        <v>190</v>
      </c>
      <c r="C64" s="45">
        <v>0</v>
      </c>
      <c r="D64" s="45">
        <v>0</v>
      </c>
      <c r="E64" s="45">
        <v>0</v>
      </c>
      <c r="F64" s="51">
        <v>0</v>
      </c>
    </row>
    <row r="65" spans="1:6" s="13" customFormat="1" ht="13.8">
      <c r="A65" s="40"/>
      <c r="B65" s="50" t="s">
        <v>191</v>
      </c>
      <c r="C65" s="45">
        <v>0</v>
      </c>
      <c r="D65" s="45">
        <v>0</v>
      </c>
      <c r="E65" s="45">
        <v>0</v>
      </c>
      <c r="F65" s="51">
        <v>0</v>
      </c>
    </row>
    <row r="66" spans="1:6" s="13" customFormat="1" ht="13.8">
      <c r="A66" s="40"/>
      <c r="B66" s="50" t="s">
        <v>192</v>
      </c>
      <c r="C66" s="45">
        <v>0</v>
      </c>
      <c r="D66" s="45">
        <v>0</v>
      </c>
      <c r="E66" s="45">
        <v>0</v>
      </c>
      <c r="F66" s="51">
        <v>0</v>
      </c>
    </row>
    <row r="67" spans="1:6" s="13" customFormat="1" ht="13.8">
      <c r="A67" s="40"/>
      <c r="B67" s="50" t="s">
        <v>193</v>
      </c>
      <c r="C67" s="45">
        <v>0</v>
      </c>
      <c r="D67" s="45">
        <v>0</v>
      </c>
      <c r="E67" s="45">
        <v>0</v>
      </c>
      <c r="F67" s="51">
        <v>0</v>
      </c>
    </row>
    <row r="68" spans="1:6" s="13" customFormat="1" ht="13.8">
      <c r="A68" s="40"/>
      <c r="B68" s="50" t="s">
        <v>194</v>
      </c>
      <c r="C68" s="45">
        <v>0</v>
      </c>
      <c r="D68" s="45">
        <v>0</v>
      </c>
      <c r="E68" s="45">
        <v>0</v>
      </c>
      <c r="F68" s="51">
        <v>0</v>
      </c>
    </row>
    <row r="69" spans="1:6" s="13" customFormat="1" ht="13.8">
      <c r="A69" s="40"/>
      <c r="B69" s="50" t="s">
        <v>195</v>
      </c>
      <c r="C69" s="45">
        <v>0</v>
      </c>
      <c r="D69" s="45">
        <v>0</v>
      </c>
      <c r="E69" s="45">
        <v>0</v>
      </c>
      <c r="F69" s="51">
        <v>0</v>
      </c>
    </row>
    <row r="70" spans="1:6" s="13" customFormat="1" ht="13.8">
      <c r="A70" s="40"/>
      <c r="B70" s="50" t="s">
        <v>196</v>
      </c>
      <c r="C70" s="45">
        <v>0</v>
      </c>
      <c r="D70" s="45">
        <v>0</v>
      </c>
      <c r="E70" s="45">
        <v>0</v>
      </c>
      <c r="F70" s="51">
        <v>0</v>
      </c>
    </row>
    <row r="71" spans="1:6" s="13" customFormat="1" ht="13.8">
      <c r="A71" s="40"/>
      <c r="B71" s="50" t="s">
        <v>197</v>
      </c>
      <c r="C71" s="45">
        <v>0</v>
      </c>
      <c r="D71" s="45">
        <v>0</v>
      </c>
      <c r="E71" s="45">
        <v>0</v>
      </c>
      <c r="F71" s="51">
        <v>0</v>
      </c>
    </row>
    <row r="72" spans="1:6" s="13" customFormat="1" ht="13.8">
      <c r="A72" s="40"/>
      <c r="B72" s="50" t="s">
        <v>198</v>
      </c>
      <c r="C72" s="45">
        <v>0</v>
      </c>
      <c r="D72" s="45">
        <v>0</v>
      </c>
      <c r="E72" s="45">
        <v>0</v>
      </c>
      <c r="F72" s="51">
        <v>0</v>
      </c>
    </row>
    <row r="73" spans="1:6" s="13" customFormat="1" ht="13.8">
      <c r="A73" s="40"/>
      <c r="B73" s="50" t="s">
        <v>199</v>
      </c>
      <c r="C73" s="45">
        <v>0</v>
      </c>
      <c r="D73" s="45">
        <v>0</v>
      </c>
      <c r="E73" s="45">
        <v>0</v>
      </c>
      <c r="F73" s="51">
        <v>0</v>
      </c>
    </row>
    <row r="74" spans="1:6" s="13" customFormat="1" ht="13.8">
      <c r="A74" s="40"/>
      <c r="B74" s="50" t="s">
        <v>200</v>
      </c>
      <c r="C74" s="45">
        <v>0</v>
      </c>
      <c r="D74" s="45">
        <v>0</v>
      </c>
      <c r="E74" s="45">
        <v>0</v>
      </c>
      <c r="F74" s="51">
        <v>0</v>
      </c>
    </row>
    <row r="75" spans="1:6" s="13" customFormat="1" thickBot="1">
      <c r="A75" s="52"/>
      <c r="B75" s="53" t="s">
        <v>201</v>
      </c>
      <c r="C75" s="54">
        <v>0</v>
      </c>
      <c r="D75" s="54">
        <v>0</v>
      </c>
      <c r="E75" s="54">
        <v>0</v>
      </c>
      <c r="F75" s="55">
        <v>0</v>
      </c>
    </row>
    <row r="76" spans="1:6" s="13" customFormat="1" ht="13.8">
      <c r="A76" s="56"/>
      <c r="B76" s="57"/>
      <c r="C76" s="58"/>
      <c r="D76" s="58"/>
      <c r="E76" s="58"/>
    </row>
    <row r="77" spans="1:6" s="13" customFormat="1" ht="13.8">
      <c r="A77" s="56"/>
      <c r="B77" s="57"/>
      <c r="C77" s="58"/>
      <c r="D77" s="58"/>
      <c r="E77" s="58"/>
    </row>
    <row r="78" spans="1:6" s="13" customFormat="1" thickBot="1">
      <c r="A78" s="58"/>
      <c r="B78" s="57"/>
      <c r="C78" s="58"/>
      <c r="D78" s="58"/>
      <c r="E78" s="58"/>
    </row>
    <row r="79" spans="1:6" s="13" customFormat="1" ht="20.25" customHeight="1" thickBot="1">
      <c r="A79" s="59"/>
      <c r="B79" s="60" t="s">
        <v>1</v>
      </c>
      <c r="C79" s="61" t="s">
        <v>173</v>
      </c>
      <c r="D79" s="61" t="s">
        <v>174</v>
      </c>
      <c r="E79" s="62"/>
    </row>
    <row r="80" spans="1:6" s="13" customFormat="1" ht="15" customHeight="1" thickTop="1">
      <c r="A80" s="63" t="s">
        <v>28</v>
      </c>
      <c r="B80" s="64" t="s">
        <v>223</v>
      </c>
      <c r="C80" s="65">
        <f>C81+C85+C88+C92</f>
        <v>91</v>
      </c>
      <c r="D80" s="66"/>
      <c r="E80" s="58"/>
    </row>
    <row r="81" spans="1:5" s="13" customFormat="1" ht="15" customHeight="1">
      <c r="A81" s="40" t="s">
        <v>29</v>
      </c>
      <c r="B81" s="30" t="s">
        <v>249</v>
      </c>
      <c r="C81" s="67">
        <v>37</v>
      </c>
      <c r="D81" s="68">
        <f t="shared" ref="D81" si="1">C81/$C$80</f>
        <v>0.40659340659340659</v>
      </c>
      <c r="E81" s="58"/>
    </row>
    <row r="82" spans="1:5" s="13" customFormat="1" ht="13.8">
      <c r="A82" s="69"/>
      <c r="B82" s="38" t="s">
        <v>250</v>
      </c>
      <c r="C82" s="70">
        <v>3</v>
      </c>
      <c r="D82" s="68">
        <f>C82/$C$80</f>
        <v>3.2967032967032968E-2</v>
      </c>
      <c r="E82" s="58"/>
    </row>
    <row r="83" spans="1:5" s="13" customFormat="1" ht="13.8">
      <c r="A83" s="69"/>
      <c r="B83" s="36" t="s">
        <v>251</v>
      </c>
      <c r="C83" s="70">
        <v>34</v>
      </c>
      <c r="D83" s="68">
        <f>C83/$C$80</f>
        <v>0.37362637362637363</v>
      </c>
      <c r="E83" s="58"/>
    </row>
    <row r="84" spans="1:5" s="13" customFormat="1" ht="13.8">
      <c r="A84" s="69"/>
      <c r="B84" s="34"/>
      <c r="C84" s="71"/>
      <c r="D84" s="68"/>
      <c r="E84" s="58"/>
    </row>
    <row r="85" spans="1:5" s="13" customFormat="1" ht="30.75" customHeight="1">
      <c r="A85" s="40" t="s">
        <v>30</v>
      </c>
      <c r="B85" s="72" t="s">
        <v>252</v>
      </c>
      <c r="C85" s="67">
        <v>47</v>
      </c>
      <c r="D85" s="68">
        <f>C85/$C$80</f>
        <v>0.51648351648351654</v>
      </c>
      <c r="E85" s="58"/>
    </row>
    <row r="86" spans="1:5" s="13" customFormat="1" ht="13.8">
      <c r="A86" s="69"/>
      <c r="B86" s="36" t="s">
        <v>253</v>
      </c>
      <c r="C86" s="70">
        <v>0</v>
      </c>
      <c r="D86" s="68">
        <f>C86/$C$80</f>
        <v>0</v>
      </c>
      <c r="E86" s="58"/>
    </row>
    <row r="87" spans="1:5" s="13" customFormat="1" ht="13.8">
      <c r="A87" s="69"/>
      <c r="B87" s="34"/>
      <c r="C87" s="71"/>
      <c r="D87" s="68"/>
      <c r="E87" s="58"/>
    </row>
    <row r="88" spans="1:5" s="13" customFormat="1" ht="13.8">
      <c r="A88" s="40" t="s">
        <v>31</v>
      </c>
      <c r="B88" s="30" t="s">
        <v>254</v>
      </c>
      <c r="C88" s="73">
        <v>6</v>
      </c>
      <c r="D88" s="68">
        <f>C88/$C$80</f>
        <v>6.5934065934065936E-2</v>
      </c>
      <c r="E88" s="58"/>
    </row>
    <row r="89" spans="1:5" s="13" customFormat="1" ht="13.8">
      <c r="A89" s="40"/>
      <c r="B89" s="38" t="s">
        <v>255</v>
      </c>
      <c r="C89" s="74">
        <v>1</v>
      </c>
      <c r="D89" s="68">
        <f t="shared" ref="D89" si="2">C89/$C$80</f>
        <v>1.098901098901099E-2</v>
      </c>
      <c r="E89" s="58"/>
    </row>
    <row r="90" spans="1:5" s="13" customFormat="1" ht="13.8">
      <c r="A90" s="40"/>
      <c r="B90" s="36" t="s">
        <v>251</v>
      </c>
      <c r="C90" s="74">
        <v>1</v>
      </c>
      <c r="D90" s="68">
        <f>C90/$C$80</f>
        <v>1.098901098901099E-2</v>
      </c>
      <c r="E90" s="58"/>
    </row>
    <row r="91" spans="1:5" s="13" customFormat="1" ht="13.8">
      <c r="A91" s="40"/>
      <c r="B91" s="36"/>
      <c r="C91" s="65"/>
      <c r="D91" s="68"/>
      <c r="E91" s="58"/>
    </row>
    <row r="92" spans="1:5" s="13" customFormat="1" ht="13.8">
      <c r="A92" s="40" t="s">
        <v>32</v>
      </c>
      <c r="B92" s="30" t="s">
        <v>256</v>
      </c>
      <c r="C92" s="73">
        <v>1</v>
      </c>
      <c r="D92" s="68">
        <f>C92/$C$80</f>
        <v>1.098901098901099E-2</v>
      </c>
      <c r="E92" s="58"/>
    </row>
    <row r="93" spans="1:5" s="13" customFormat="1" ht="13.8">
      <c r="A93" s="69"/>
      <c r="B93" s="38" t="s">
        <v>257</v>
      </c>
      <c r="C93" s="74">
        <v>0</v>
      </c>
      <c r="D93" s="68">
        <f t="shared" ref="D93:D94" si="3">C93/$C$80</f>
        <v>0</v>
      </c>
      <c r="E93" s="58"/>
    </row>
    <row r="94" spans="1:5" s="13" customFormat="1" ht="13.8">
      <c r="A94" s="69"/>
      <c r="B94" s="36" t="s">
        <v>251</v>
      </c>
      <c r="C94" s="74">
        <v>1</v>
      </c>
      <c r="D94" s="68">
        <f t="shared" si="3"/>
        <v>1.098901098901099E-2</v>
      </c>
      <c r="E94" s="58"/>
    </row>
    <row r="95" spans="1:5" s="13" customFormat="1" ht="28.5" customHeight="1">
      <c r="A95" s="69"/>
      <c r="B95" s="34"/>
      <c r="C95" s="71"/>
      <c r="D95" s="68"/>
      <c r="E95" s="58"/>
    </row>
    <row r="96" spans="1:5" s="13" customFormat="1" ht="13.8">
      <c r="A96" s="40" t="s">
        <v>33</v>
      </c>
      <c r="B96" s="30" t="s">
        <v>171</v>
      </c>
      <c r="C96" s="71"/>
      <c r="D96" s="68"/>
      <c r="E96" s="58"/>
    </row>
    <row r="97" spans="1:5" s="13" customFormat="1" ht="27.6">
      <c r="A97" s="40" t="s">
        <v>35</v>
      </c>
      <c r="B97" s="31" t="s">
        <v>258</v>
      </c>
      <c r="C97" s="75">
        <v>8</v>
      </c>
      <c r="D97" s="68">
        <f>C97/$C$80</f>
        <v>8.7912087912087919E-2</v>
      </c>
      <c r="E97" s="58"/>
    </row>
    <row r="98" spans="1:5" s="13" customFormat="1" ht="27.6">
      <c r="A98" s="40" t="s">
        <v>36</v>
      </c>
      <c r="B98" s="31" t="s">
        <v>259</v>
      </c>
      <c r="C98" s="75">
        <v>4</v>
      </c>
      <c r="D98" s="68">
        <f>C98/$C$80</f>
        <v>4.3956043956043959E-2</v>
      </c>
      <c r="E98" s="58"/>
    </row>
    <row r="99" spans="1:5" s="13" customFormat="1" ht="27.6">
      <c r="A99" s="40" t="s">
        <v>150</v>
      </c>
      <c r="B99" s="31" t="s">
        <v>260</v>
      </c>
      <c r="C99" s="75">
        <v>2</v>
      </c>
      <c r="D99" s="68">
        <f>C99/$C$80</f>
        <v>2.197802197802198E-2</v>
      </c>
      <c r="E99" s="58"/>
    </row>
    <row r="100" spans="1:5" s="13" customFormat="1" ht="13.8">
      <c r="A100" s="69"/>
      <c r="B100" s="34"/>
      <c r="C100" s="76"/>
      <c r="D100" s="58"/>
      <c r="E100" s="58"/>
    </row>
    <row r="101" spans="1:5" s="13" customFormat="1" ht="13.8">
      <c r="A101" s="40" t="s">
        <v>39</v>
      </c>
      <c r="B101" s="30" t="s">
        <v>224</v>
      </c>
      <c r="C101" s="76"/>
      <c r="D101" s="58"/>
      <c r="E101" s="58"/>
    </row>
    <row r="102" spans="1:5" s="78" customFormat="1" ht="13.8">
      <c r="A102" s="69"/>
      <c r="B102" s="30" t="s">
        <v>267</v>
      </c>
      <c r="C102" s="77">
        <f>C103+C104+C107+C108+C109</f>
        <v>3897556</v>
      </c>
      <c r="D102" s="58"/>
      <c r="E102" s="58"/>
    </row>
    <row r="103" spans="1:5" s="78" customFormat="1" ht="27.6">
      <c r="A103" s="66" t="s">
        <v>40</v>
      </c>
      <c r="B103" s="31" t="s">
        <v>240</v>
      </c>
      <c r="C103" s="79">
        <v>0</v>
      </c>
      <c r="D103" s="58"/>
      <c r="E103" s="58"/>
    </row>
    <row r="104" spans="1:5" s="78" customFormat="1" ht="15" customHeight="1">
      <c r="A104" s="66" t="s">
        <v>41</v>
      </c>
      <c r="B104" s="34" t="s">
        <v>261</v>
      </c>
      <c r="C104" s="80">
        <f>C105+C106</f>
        <v>3833400</v>
      </c>
      <c r="D104" s="58"/>
      <c r="E104" s="58"/>
    </row>
    <row r="105" spans="1:5" s="78" customFormat="1" ht="15" customHeight="1">
      <c r="A105" s="81" t="s">
        <v>218</v>
      </c>
      <c r="B105" s="82" t="s">
        <v>217</v>
      </c>
      <c r="C105" s="79">
        <v>3833400</v>
      </c>
      <c r="D105" s="58"/>
      <c r="E105" s="58"/>
    </row>
    <row r="106" spans="1:5" s="78" customFormat="1" ht="27.6">
      <c r="A106" s="81" t="s">
        <v>219</v>
      </c>
      <c r="B106" s="83" t="s">
        <v>225</v>
      </c>
      <c r="C106" s="79">
        <v>0</v>
      </c>
      <c r="D106" s="58"/>
      <c r="E106" s="58"/>
    </row>
    <row r="107" spans="1:5" s="78" customFormat="1" ht="15" customHeight="1">
      <c r="A107" s="66" t="s">
        <v>42</v>
      </c>
      <c r="B107" s="34" t="s">
        <v>43</v>
      </c>
      <c r="C107" s="79">
        <v>0</v>
      </c>
      <c r="D107" s="58"/>
      <c r="E107" s="58"/>
    </row>
    <row r="108" spans="1:5" s="78" customFormat="1" ht="15" customHeight="1">
      <c r="A108" s="84" t="s">
        <v>44</v>
      </c>
      <c r="B108" s="85" t="s">
        <v>226</v>
      </c>
      <c r="C108" s="79">
        <v>0</v>
      </c>
      <c r="D108" s="58"/>
      <c r="E108" s="58"/>
    </row>
    <row r="109" spans="1:5" s="78" customFormat="1" ht="15" customHeight="1" thickBot="1">
      <c r="A109" s="86" t="s">
        <v>220</v>
      </c>
      <c r="B109" s="87" t="s">
        <v>45</v>
      </c>
      <c r="C109" s="88">
        <v>64156</v>
      </c>
      <c r="D109" s="11"/>
      <c r="E109" s="11"/>
    </row>
    <row r="110" spans="1:5" s="13" customFormat="1" thickBot="1">
      <c r="A110" s="11"/>
      <c r="B110" s="12"/>
      <c r="C110" s="11"/>
      <c r="D110" s="11"/>
      <c r="E110" s="11"/>
    </row>
    <row r="111" spans="1:5" s="13" customFormat="1" ht="46.5" customHeight="1" thickBot="1">
      <c r="A111" s="59"/>
      <c r="B111" s="89" t="s">
        <v>1</v>
      </c>
      <c r="C111" s="90" t="s">
        <v>151</v>
      </c>
      <c r="D111" s="91" t="s">
        <v>175</v>
      </c>
      <c r="E111" s="11"/>
    </row>
    <row r="112" spans="1:5" s="13" customFormat="1" thickTop="1">
      <c r="A112" s="40" t="s">
        <v>202</v>
      </c>
      <c r="B112" s="30" t="s">
        <v>34</v>
      </c>
      <c r="C112" s="66"/>
      <c r="D112" s="66"/>
      <c r="E112" s="11"/>
    </row>
    <row r="113" spans="1:5" s="13" customFormat="1" ht="13.8">
      <c r="A113" s="69" t="s">
        <v>203</v>
      </c>
      <c r="B113" s="34" t="s">
        <v>227</v>
      </c>
      <c r="C113" s="42">
        <v>3</v>
      </c>
      <c r="D113" s="66"/>
      <c r="E113" s="11"/>
    </row>
    <row r="114" spans="1:5" s="13" customFormat="1" ht="13.8">
      <c r="A114" s="69"/>
      <c r="B114" s="34"/>
      <c r="C114" s="66"/>
      <c r="D114" s="92"/>
      <c r="E114" s="11"/>
    </row>
    <row r="115" spans="1:5" s="13" customFormat="1" ht="13.8">
      <c r="A115" s="69" t="s">
        <v>204</v>
      </c>
      <c r="B115" s="31" t="s">
        <v>166</v>
      </c>
      <c r="C115" s="41">
        <f>C116+C118+C119+C121</f>
        <v>27</v>
      </c>
      <c r="D115" s="23"/>
      <c r="E115" s="11"/>
    </row>
    <row r="116" spans="1:5" s="13" customFormat="1" ht="13.8">
      <c r="A116" s="69" t="s">
        <v>205</v>
      </c>
      <c r="B116" s="34" t="s">
        <v>262</v>
      </c>
      <c r="C116" s="42">
        <v>1</v>
      </c>
      <c r="D116" s="93">
        <f t="shared" ref="D116:D121" si="4">C116/$C$115</f>
        <v>3.7037037037037035E-2</v>
      </c>
      <c r="E116" s="11"/>
    </row>
    <row r="117" spans="1:5" s="13" customFormat="1" ht="13.8">
      <c r="A117" s="69"/>
      <c r="B117" s="36" t="s">
        <v>263</v>
      </c>
      <c r="C117" s="94">
        <v>0</v>
      </c>
      <c r="D117" s="93">
        <f t="shared" si="4"/>
        <v>0</v>
      </c>
      <c r="E117" s="11"/>
    </row>
    <row r="118" spans="1:5" s="13" customFormat="1" ht="13.8">
      <c r="A118" s="69" t="s">
        <v>206</v>
      </c>
      <c r="B118" s="34" t="s">
        <v>37</v>
      </c>
      <c r="C118" s="42">
        <v>0</v>
      </c>
      <c r="D118" s="93">
        <f>C118/$C$115</f>
        <v>0</v>
      </c>
      <c r="E118" s="11"/>
    </row>
    <row r="119" spans="1:5" s="13" customFormat="1" ht="13.8">
      <c r="A119" s="69" t="s">
        <v>207</v>
      </c>
      <c r="B119" s="34" t="s">
        <v>265</v>
      </c>
      <c r="C119" s="42">
        <v>15</v>
      </c>
      <c r="D119" s="93">
        <f t="shared" si="4"/>
        <v>0.55555555555555558</v>
      </c>
      <c r="E119" s="11"/>
    </row>
    <row r="120" spans="1:5" s="13" customFormat="1" ht="13.8">
      <c r="A120" s="69"/>
      <c r="B120" s="36" t="s">
        <v>264</v>
      </c>
      <c r="C120" s="94">
        <v>1</v>
      </c>
      <c r="D120" s="93">
        <f t="shared" si="4"/>
        <v>3.7037037037037035E-2</v>
      </c>
      <c r="E120" s="11"/>
    </row>
    <row r="121" spans="1:5" s="13" customFormat="1" ht="13.8">
      <c r="A121" s="69" t="s">
        <v>208</v>
      </c>
      <c r="B121" s="34" t="s">
        <v>38</v>
      </c>
      <c r="C121" s="42">
        <v>11</v>
      </c>
      <c r="D121" s="93">
        <f t="shared" si="4"/>
        <v>0.40740740740740738</v>
      </c>
      <c r="E121" s="11"/>
    </row>
    <row r="122" spans="1:5" s="13" customFormat="1" ht="13.8">
      <c r="A122" s="95"/>
      <c r="B122" s="34"/>
      <c r="C122" s="66"/>
      <c r="D122" s="58"/>
      <c r="E122" s="11"/>
    </row>
    <row r="123" spans="1:5" s="13" customFormat="1" ht="69.599999999999994" thickBot="1">
      <c r="A123" s="81" t="s">
        <v>209</v>
      </c>
      <c r="B123" s="91" t="s">
        <v>1</v>
      </c>
      <c r="C123" s="96" t="s">
        <v>269</v>
      </c>
      <c r="D123" s="91" t="s">
        <v>270</v>
      </c>
      <c r="E123" s="91" t="s">
        <v>174</v>
      </c>
    </row>
    <row r="124" spans="1:5" s="13" customFormat="1" thickTop="1">
      <c r="A124" s="92"/>
      <c r="B124" s="19" t="s">
        <v>268</v>
      </c>
      <c r="C124" s="41">
        <f>C125+C127+C128+C130</f>
        <v>57</v>
      </c>
      <c r="D124" s="41">
        <f>D125+D127+D128+D130</f>
        <v>48</v>
      </c>
      <c r="E124" s="98">
        <f>D124/C124</f>
        <v>0.84210526315789469</v>
      </c>
    </row>
    <row r="125" spans="1:5" s="13" customFormat="1" ht="13.8">
      <c r="A125" s="92" t="s">
        <v>210</v>
      </c>
      <c r="B125" s="34" t="s">
        <v>262</v>
      </c>
      <c r="C125" s="97">
        <v>5</v>
      </c>
      <c r="D125" s="42">
        <v>5</v>
      </c>
      <c r="E125" s="98">
        <f>D125/C125</f>
        <v>1</v>
      </c>
    </row>
    <row r="126" spans="1:5" s="13" customFormat="1" ht="13.8">
      <c r="A126" s="92"/>
      <c r="B126" s="36" t="s">
        <v>263</v>
      </c>
      <c r="C126" s="70">
        <v>0</v>
      </c>
      <c r="D126" s="99">
        <v>0</v>
      </c>
      <c r="E126" s="98" t="e">
        <f t="shared" ref="E126:E128" si="5">D126/C126</f>
        <v>#DIV/0!</v>
      </c>
    </row>
    <row r="127" spans="1:5" s="13" customFormat="1" ht="13.8">
      <c r="A127" s="100" t="s">
        <v>211</v>
      </c>
      <c r="B127" s="34" t="s">
        <v>37</v>
      </c>
      <c r="C127" s="97">
        <v>0</v>
      </c>
      <c r="D127" s="42">
        <v>0</v>
      </c>
      <c r="E127" s="98" t="e">
        <f t="shared" si="5"/>
        <v>#DIV/0!</v>
      </c>
    </row>
    <row r="128" spans="1:5" s="13" customFormat="1" ht="13.8">
      <c r="A128" s="100" t="s">
        <v>212</v>
      </c>
      <c r="B128" s="34" t="s">
        <v>266</v>
      </c>
      <c r="C128" s="97">
        <v>41</v>
      </c>
      <c r="D128" s="42">
        <v>32</v>
      </c>
      <c r="E128" s="98">
        <f t="shared" si="5"/>
        <v>0.78048780487804881</v>
      </c>
    </row>
    <row r="129" spans="1:5" s="13" customFormat="1" ht="13.8">
      <c r="A129" s="92"/>
      <c r="B129" s="36" t="s">
        <v>263</v>
      </c>
      <c r="C129" s="70">
        <v>2</v>
      </c>
      <c r="D129" s="99">
        <v>2</v>
      </c>
      <c r="E129" s="98">
        <f>D129/C129</f>
        <v>1</v>
      </c>
    </row>
    <row r="130" spans="1:5" s="13" customFormat="1" ht="13.8">
      <c r="A130" s="92" t="s">
        <v>213</v>
      </c>
      <c r="B130" s="34" t="s">
        <v>38</v>
      </c>
      <c r="C130" s="97">
        <v>11</v>
      </c>
      <c r="D130" s="42">
        <v>11</v>
      </c>
      <c r="E130" s="98">
        <f>D130/C130</f>
        <v>1</v>
      </c>
    </row>
    <row r="131" spans="1:5" s="13" customFormat="1" ht="13.8">
      <c r="A131" s="11"/>
      <c r="B131" s="57"/>
      <c r="C131" s="11"/>
      <c r="D131" s="11"/>
      <c r="E131" s="11"/>
    </row>
    <row r="132" spans="1:5" s="13" customFormat="1" ht="13.8">
      <c r="A132" s="11"/>
      <c r="B132" s="12"/>
      <c r="C132" s="11"/>
      <c r="D132" s="11"/>
      <c r="E132" s="11"/>
    </row>
    <row r="133" spans="1:5" s="13" customFormat="1" ht="13.8">
      <c r="A133" s="11"/>
      <c r="B133" s="12"/>
      <c r="C133" s="11"/>
      <c r="D133" s="11"/>
      <c r="E133" s="11"/>
    </row>
    <row r="134" spans="1:5" s="13" customFormat="1" ht="13.8">
      <c r="A134" s="11"/>
      <c r="B134" s="101" t="s">
        <v>241</v>
      </c>
      <c r="C134" s="102"/>
      <c r="D134" s="11"/>
      <c r="E134" s="11"/>
    </row>
    <row r="135" spans="1:5" s="13" customFormat="1" ht="27.6">
      <c r="A135" s="11"/>
      <c r="B135" s="103" t="s">
        <v>242</v>
      </c>
      <c r="C135" s="11"/>
      <c r="D135" s="11"/>
      <c r="E135" s="11"/>
    </row>
    <row r="137" spans="1:5">
      <c r="B137" s="10"/>
    </row>
    <row r="138" spans="1:5">
      <c r="B138" s="10"/>
    </row>
  </sheetData>
  <mergeCells count="4">
    <mergeCell ref="A3:E3"/>
    <mergeCell ref="A4:E4"/>
    <mergeCell ref="A5:E5"/>
    <mergeCell ref="E1:F2"/>
  </mergeCells>
  <pageMargins left="1.0629921259842521" right="0.23622047244094491" top="0.35433070866141736" bottom="0.35433070866141736" header="0.27559055118110237" footer="0.19685039370078741"/>
  <pageSetup paperSize="9" scale="46" firstPageNumber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3"/>
  <sheetViews>
    <sheetView zoomScale="86" zoomScaleNormal="86" workbookViewId="0">
      <selection activeCell="I9" sqref="I9"/>
    </sheetView>
  </sheetViews>
  <sheetFormatPr defaultRowHeight="14.4"/>
  <cols>
    <col min="1" max="1" width="61.6640625" customWidth="1"/>
    <col min="2" max="10" width="21.33203125" customWidth="1"/>
  </cols>
  <sheetData>
    <row r="1" spans="1:19">
      <c r="E1" s="193"/>
      <c r="F1" s="3"/>
      <c r="G1" s="8"/>
      <c r="H1" s="193"/>
      <c r="I1" s="193" t="s">
        <v>293</v>
      </c>
      <c r="J1" s="193"/>
      <c r="Q1" s="8"/>
      <c r="R1" s="8"/>
      <c r="S1" s="8"/>
    </row>
    <row r="2" spans="1:19">
      <c r="E2" s="193"/>
      <c r="F2" s="3"/>
      <c r="G2" s="8"/>
      <c r="H2" s="193"/>
      <c r="I2" s="193"/>
      <c r="J2" s="193"/>
      <c r="Q2" s="8"/>
      <c r="R2" s="8"/>
      <c r="S2" s="8"/>
    </row>
    <row r="3" spans="1:19" ht="135" customHeight="1">
      <c r="A3" s="199" t="s">
        <v>287</v>
      </c>
      <c r="B3" s="199"/>
      <c r="C3" s="199"/>
      <c r="D3" s="199"/>
      <c r="E3" s="199"/>
      <c r="F3" s="199"/>
      <c r="G3" s="199"/>
      <c r="H3" s="199"/>
      <c r="I3" s="199"/>
      <c r="J3" s="199"/>
      <c r="K3" s="9"/>
      <c r="L3" s="9"/>
      <c r="M3" s="9"/>
      <c r="N3" s="9"/>
      <c r="O3" s="9"/>
      <c r="P3" s="9"/>
      <c r="Q3" s="9"/>
      <c r="R3" s="9"/>
      <c r="S3" s="9"/>
    </row>
    <row r="4" spans="1:19">
      <c r="A4" s="13"/>
      <c r="B4" s="13"/>
      <c r="C4" s="13"/>
      <c r="D4" s="13"/>
      <c r="E4" s="13"/>
      <c r="F4" s="13"/>
      <c r="G4" s="13"/>
      <c r="H4" s="13"/>
      <c r="I4" s="13"/>
      <c r="J4" s="13"/>
    </row>
    <row r="5" spans="1:19">
      <c r="A5" s="197" t="s">
        <v>228</v>
      </c>
      <c r="B5" s="194" t="s">
        <v>229</v>
      </c>
      <c r="C5" s="195"/>
      <c r="D5" s="195"/>
      <c r="E5" s="196"/>
      <c r="F5" s="194" t="s">
        <v>232</v>
      </c>
      <c r="G5" s="195"/>
      <c r="H5" s="195"/>
      <c r="I5" s="195"/>
      <c r="J5" s="196"/>
    </row>
    <row r="6" spans="1:19" ht="55.2">
      <c r="A6" s="198"/>
      <c r="B6" s="105" t="s">
        <v>85</v>
      </c>
      <c r="C6" s="105" t="s">
        <v>230</v>
      </c>
      <c r="D6" s="105" t="s">
        <v>231</v>
      </c>
      <c r="E6" s="105" t="s">
        <v>16</v>
      </c>
      <c r="F6" s="105" t="s">
        <v>233</v>
      </c>
      <c r="G6" s="105" t="s">
        <v>85</v>
      </c>
      <c r="H6" s="105" t="s">
        <v>230</v>
      </c>
      <c r="I6" s="105" t="s">
        <v>231</v>
      </c>
      <c r="J6" s="105" t="s">
        <v>16</v>
      </c>
    </row>
    <row r="7" spans="1:19" ht="28.2">
      <c r="A7" s="106" t="s">
        <v>152</v>
      </c>
      <c r="B7" s="107"/>
      <c r="C7" s="107"/>
      <c r="D7" s="108"/>
      <c r="E7" s="108"/>
      <c r="F7" s="108"/>
      <c r="G7" s="108"/>
      <c r="H7" s="108"/>
      <c r="I7" s="108"/>
      <c r="J7" s="108"/>
    </row>
    <row r="8" spans="1:19" ht="28.2">
      <c r="A8" s="106" t="s">
        <v>153</v>
      </c>
      <c r="B8" s="107"/>
      <c r="C8" s="107"/>
      <c r="D8" s="108"/>
      <c r="E8" s="108"/>
      <c r="F8" s="108"/>
      <c r="G8" s="108"/>
      <c r="H8" s="108"/>
      <c r="I8" s="108"/>
      <c r="J8" s="108"/>
    </row>
    <row r="9" spans="1:19" ht="42">
      <c r="A9" s="106" t="s">
        <v>214</v>
      </c>
      <c r="B9" s="107"/>
      <c r="C9" s="107"/>
      <c r="D9" s="108"/>
      <c r="E9" s="108"/>
      <c r="F9" s="107" t="s">
        <v>291</v>
      </c>
      <c r="G9" s="108">
        <v>6</v>
      </c>
      <c r="H9" s="108">
        <v>13</v>
      </c>
      <c r="I9" s="108"/>
      <c r="J9" s="108"/>
    </row>
    <row r="10" spans="1:19" ht="42">
      <c r="A10" s="106" t="s">
        <v>154</v>
      </c>
      <c r="B10" s="107"/>
      <c r="C10" s="107"/>
      <c r="D10" s="108"/>
      <c r="E10" s="108"/>
      <c r="F10" s="108"/>
      <c r="G10" s="108"/>
      <c r="H10" s="108"/>
      <c r="I10" s="108"/>
      <c r="J10" s="108"/>
    </row>
    <row r="11" spans="1:19" ht="42">
      <c r="A11" s="106" t="s">
        <v>155</v>
      </c>
      <c r="B11" s="107"/>
      <c r="C11" s="107"/>
      <c r="D11" s="108"/>
      <c r="E11" s="108"/>
      <c r="F11" s="108"/>
      <c r="G11" s="108"/>
      <c r="H11" s="108"/>
      <c r="I11" s="108"/>
      <c r="J11" s="108"/>
    </row>
    <row r="12" spans="1:19" ht="28.2">
      <c r="A12" s="106" t="s">
        <v>156</v>
      </c>
      <c r="B12" s="107"/>
      <c r="C12" s="107"/>
      <c r="D12" s="108"/>
      <c r="E12" s="108"/>
      <c r="F12" s="108"/>
      <c r="G12" s="108"/>
      <c r="H12" s="108"/>
      <c r="I12" s="108"/>
      <c r="J12" s="108"/>
    </row>
    <row r="13" spans="1:19" ht="28.2">
      <c r="A13" s="106" t="s">
        <v>157</v>
      </c>
      <c r="B13" s="107"/>
      <c r="C13" s="107"/>
      <c r="D13" s="108"/>
      <c r="E13" s="108"/>
      <c r="F13" s="107" t="s">
        <v>290</v>
      </c>
      <c r="G13" s="108">
        <v>7</v>
      </c>
      <c r="H13" s="108">
        <v>21</v>
      </c>
      <c r="I13" s="108"/>
      <c r="J13" s="108"/>
    </row>
    <row r="14" spans="1:19" ht="42">
      <c r="A14" s="106" t="s">
        <v>158</v>
      </c>
      <c r="B14" s="107"/>
      <c r="C14" s="107"/>
      <c r="D14" s="108"/>
      <c r="E14" s="108"/>
      <c r="F14" s="108"/>
      <c r="G14" s="108"/>
      <c r="H14" s="108"/>
      <c r="I14" s="108"/>
      <c r="J14" s="108"/>
    </row>
    <row r="15" spans="1:19">
      <c r="A15" s="106" t="s">
        <v>159</v>
      </c>
      <c r="B15" s="107"/>
      <c r="C15" s="107"/>
      <c r="D15" s="108"/>
      <c r="E15" s="108"/>
      <c r="F15" s="108"/>
      <c r="G15" s="108"/>
      <c r="H15" s="108"/>
      <c r="I15" s="108"/>
      <c r="J15" s="108"/>
    </row>
    <row r="16" spans="1:19" ht="42">
      <c r="A16" s="106" t="s">
        <v>160</v>
      </c>
      <c r="B16" s="107"/>
      <c r="C16" s="107"/>
      <c r="D16" s="108"/>
      <c r="E16" s="108"/>
      <c r="F16" s="108"/>
      <c r="G16" s="108"/>
      <c r="H16" s="108"/>
      <c r="I16" s="108"/>
      <c r="J16" s="108"/>
    </row>
    <row r="17" spans="1:10" ht="42">
      <c r="A17" s="106" t="s">
        <v>161</v>
      </c>
      <c r="B17" s="107"/>
      <c r="C17" s="107"/>
      <c r="D17" s="108"/>
      <c r="E17" s="108"/>
      <c r="F17" s="108"/>
      <c r="G17" s="108"/>
      <c r="H17" s="108"/>
      <c r="I17" s="108"/>
      <c r="J17" s="108"/>
    </row>
    <row r="18" spans="1:10" ht="28.2">
      <c r="A18" s="106" t="s">
        <v>162</v>
      </c>
      <c r="B18" s="107"/>
      <c r="C18" s="107"/>
      <c r="D18" s="108"/>
      <c r="E18" s="108"/>
      <c r="F18" s="108"/>
      <c r="G18" s="108"/>
      <c r="H18" s="108"/>
      <c r="I18" s="108"/>
      <c r="J18" s="108"/>
    </row>
    <row r="19" spans="1:10" ht="55.8">
      <c r="A19" s="106" t="s">
        <v>163</v>
      </c>
      <c r="B19" s="107"/>
      <c r="C19" s="107"/>
      <c r="D19" s="108"/>
      <c r="E19" s="108"/>
      <c r="F19" s="108"/>
      <c r="G19" s="108"/>
      <c r="H19" s="108"/>
      <c r="I19" s="108"/>
      <c r="J19" s="108"/>
    </row>
    <row r="20" spans="1:10" ht="42">
      <c r="A20" s="106" t="s">
        <v>164</v>
      </c>
      <c r="B20" s="107"/>
      <c r="C20" s="107"/>
      <c r="D20" s="108"/>
      <c r="E20" s="108"/>
      <c r="F20" s="108"/>
      <c r="G20" s="108"/>
      <c r="H20" s="108"/>
      <c r="I20" s="108"/>
      <c r="J20" s="108"/>
    </row>
    <row r="21" spans="1:10" ht="42">
      <c r="A21" s="106" t="s">
        <v>165</v>
      </c>
      <c r="B21" s="107"/>
      <c r="C21" s="107"/>
      <c r="D21" s="108"/>
      <c r="E21" s="108"/>
      <c r="F21" s="108"/>
      <c r="G21" s="108"/>
      <c r="H21" s="108"/>
      <c r="I21" s="108"/>
      <c r="J21" s="108"/>
    </row>
    <row r="23" spans="1:10">
      <c r="A23" s="6" t="s">
        <v>48</v>
      </c>
      <c r="B23">
        <f>SUM(B7:B21)</f>
        <v>0</v>
      </c>
      <c r="C23">
        <f t="shared" ref="C23:J23" si="0">SUM(C7:C21)</f>
        <v>0</v>
      </c>
      <c r="D23">
        <f t="shared" si="0"/>
        <v>0</v>
      </c>
      <c r="E23">
        <f t="shared" si="0"/>
        <v>0</v>
      </c>
      <c r="F23">
        <f t="shared" si="0"/>
        <v>0</v>
      </c>
      <c r="G23">
        <f t="shared" si="0"/>
        <v>13</v>
      </c>
      <c r="H23">
        <f t="shared" si="0"/>
        <v>34</v>
      </c>
      <c r="I23">
        <f t="shared" si="0"/>
        <v>0</v>
      </c>
      <c r="J23">
        <f t="shared" si="0"/>
        <v>0</v>
      </c>
    </row>
  </sheetData>
  <mergeCells count="7">
    <mergeCell ref="E1:E2"/>
    <mergeCell ref="H1:H2"/>
    <mergeCell ref="B5:E5"/>
    <mergeCell ref="A5:A6"/>
    <mergeCell ref="A3:J3"/>
    <mergeCell ref="I1:J2"/>
    <mergeCell ref="F5:J5"/>
  </mergeCells>
  <pageMargins left="0.7" right="0.7" top="0.75" bottom="0.75" header="0.3" footer="0.3"/>
  <pageSetup paperSize="9" scale="5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93"/>
  <sheetViews>
    <sheetView zoomScale="55" zoomScaleNormal="55" workbookViewId="0">
      <pane ySplit="8" topLeftCell="A9" activePane="bottomLeft" state="frozen"/>
      <selection pane="bottomLeft" activeCell="G1" sqref="G1"/>
    </sheetView>
  </sheetViews>
  <sheetFormatPr defaultRowHeight="14.4"/>
  <cols>
    <col min="1" max="1" width="93.33203125" customWidth="1"/>
    <col min="2" max="19" width="11.44140625" customWidth="1"/>
  </cols>
  <sheetData>
    <row r="1" spans="1:19" ht="42.75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92" t="s">
        <v>294</v>
      </c>
      <c r="R1" s="192"/>
      <c r="S1" s="192"/>
    </row>
    <row r="2" spans="1:19" ht="3.75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92"/>
      <c r="R2" s="192"/>
      <c r="S2" s="192"/>
    </row>
    <row r="3" spans="1:19" s="13" customFormat="1" ht="133.5" customHeight="1">
      <c r="A3" s="199" t="s">
        <v>286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</row>
    <row r="4" spans="1:19" s="13" customFormat="1" ht="24" customHeight="1"/>
    <row r="5" spans="1:19" s="13" customFormat="1" ht="3" customHeight="1" thickBot="1"/>
    <row r="6" spans="1:19" s="13" customFormat="1" ht="65.25" customHeight="1">
      <c r="A6" s="200" t="s">
        <v>234</v>
      </c>
      <c r="B6" s="202" t="s">
        <v>92</v>
      </c>
      <c r="C6" s="203"/>
      <c r="D6" s="204"/>
      <c r="E6" s="205" t="s">
        <v>87</v>
      </c>
      <c r="F6" s="203"/>
      <c r="G6" s="206"/>
      <c r="H6" s="202" t="s">
        <v>46</v>
      </c>
      <c r="I6" s="203"/>
      <c r="J6" s="204"/>
      <c r="K6" s="205" t="s">
        <v>91</v>
      </c>
      <c r="L6" s="203"/>
      <c r="M6" s="206"/>
      <c r="N6" s="202" t="s">
        <v>47</v>
      </c>
      <c r="O6" s="203"/>
      <c r="P6" s="204"/>
      <c r="Q6" s="202" t="s">
        <v>93</v>
      </c>
      <c r="R6" s="203"/>
      <c r="S6" s="204"/>
    </row>
    <row r="7" spans="1:19" s="13" customFormat="1" ht="43.5" customHeight="1">
      <c r="A7" s="201"/>
      <c r="B7" s="109" t="s">
        <v>57</v>
      </c>
      <c r="C7" s="110" t="s">
        <v>149</v>
      </c>
      <c r="D7" s="111" t="s">
        <v>58</v>
      </c>
      <c r="E7" s="112" t="s">
        <v>57</v>
      </c>
      <c r="F7" s="110" t="s">
        <v>149</v>
      </c>
      <c r="G7" s="113" t="s">
        <v>58</v>
      </c>
      <c r="H7" s="109" t="s">
        <v>57</v>
      </c>
      <c r="I7" s="110" t="s">
        <v>149</v>
      </c>
      <c r="J7" s="111" t="s">
        <v>58</v>
      </c>
      <c r="K7" s="112" t="s">
        <v>57</v>
      </c>
      <c r="L7" s="110" t="s">
        <v>149</v>
      </c>
      <c r="M7" s="113" t="s">
        <v>58</v>
      </c>
      <c r="N7" s="109" t="s">
        <v>57</v>
      </c>
      <c r="O7" s="110" t="s">
        <v>149</v>
      </c>
      <c r="P7" s="111" t="s">
        <v>58</v>
      </c>
      <c r="Q7" s="109" t="s">
        <v>57</v>
      </c>
      <c r="R7" s="110" t="s">
        <v>149</v>
      </c>
      <c r="S7" s="111" t="s">
        <v>58</v>
      </c>
    </row>
    <row r="8" spans="1:19" s="13" customFormat="1" thickBot="1">
      <c r="A8" s="114">
        <v>1</v>
      </c>
      <c r="B8" s="115">
        <v>2</v>
      </c>
      <c r="C8" s="116">
        <v>3</v>
      </c>
      <c r="D8" s="115">
        <v>4</v>
      </c>
      <c r="E8" s="116">
        <v>5</v>
      </c>
      <c r="F8" s="115">
        <v>6</v>
      </c>
      <c r="G8" s="116">
        <v>7</v>
      </c>
      <c r="H8" s="115">
        <v>8</v>
      </c>
      <c r="I8" s="116">
        <v>9</v>
      </c>
      <c r="J8" s="115">
        <v>10</v>
      </c>
      <c r="K8" s="116">
        <v>11</v>
      </c>
      <c r="L8" s="115">
        <v>12</v>
      </c>
      <c r="M8" s="116">
        <v>13</v>
      </c>
      <c r="N8" s="115">
        <v>14</v>
      </c>
      <c r="O8" s="116">
        <v>15</v>
      </c>
      <c r="P8" s="115">
        <v>16</v>
      </c>
      <c r="Q8" s="116">
        <v>17</v>
      </c>
      <c r="R8" s="115">
        <v>18</v>
      </c>
      <c r="S8" s="117">
        <v>19</v>
      </c>
    </row>
    <row r="9" spans="1:19" s="13" customFormat="1" ht="37.5" customHeight="1">
      <c r="A9" s="118" t="s">
        <v>271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20"/>
    </row>
    <row r="10" spans="1:19" s="13" customFormat="1" ht="13.8">
      <c r="A10" s="121" t="s">
        <v>51</v>
      </c>
      <c r="B10" s="122" t="s">
        <v>101</v>
      </c>
      <c r="C10" s="81" t="s">
        <v>101</v>
      </c>
      <c r="D10" s="123"/>
      <c r="E10" s="122" t="s">
        <v>101</v>
      </c>
      <c r="F10" s="81" t="s">
        <v>101</v>
      </c>
      <c r="G10" s="124"/>
      <c r="H10" s="122" t="s">
        <v>101</v>
      </c>
      <c r="I10" s="81" t="s">
        <v>101</v>
      </c>
      <c r="J10" s="125"/>
      <c r="K10" s="122" t="s">
        <v>101</v>
      </c>
      <c r="L10" s="81" t="s">
        <v>101</v>
      </c>
      <c r="M10" s="126"/>
      <c r="N10" s="122" t="s">
        <v>101</v>
      </c>
      <c r="O10" s="81" t="s">
        <v>101</v>
      </c>
      <c r="P10" s="51"/>
      <c r="Q10" s="122" t="s">
        <v>101</v>
      </c>
      <c r="R10" s="81" t="s">
        <v>101</v>
      </c>
      <c r="S10" s="24" t="s">
        <v>101</v>
      </c>
    </row>
    <row r="11" spans="1:19" s="13" customFormat="1" ht="13.8">
      <c r="A11" s="121" t="s">
        <v>53</v>
      </c>
      <c r="B11" s="122" t="s">
        <v>101</v>
      </c>
      <c r="C11" s="81" t="s">
        <v>101</v>
      </c>
      <c r="D11" s="123"/>
      <c r="E11" s="122" t="s">
        <v>101</v>
      </c>
      <c r="F11" s="81" t="s">
        <v>101</v>
      </c>
      <c r="G11" s="124">
        <v>62</v>
      </c>
      <c r="H11" s="122" t="s">
        <v>101</v>
      </c>
      <c r="I11" s="81" t="s">
        <v>101</v>
      </c>
      <c r="J11" s="125"/>
      <c r="K11" s="122" t="s">
        <v>101</v>
      </c>
      <c r="L11" s="81" t="s">
        <v>101</v>
      </c>
      <c r="M11" s="126"/>
      <c r="N11" s="122" t="s">
        <v>101</v>
      </c>
      <c r="O11" s="81" t="s">
        <v>101</v>
      </c>
      <c r="P11" s="51"/>
      <c r="Q11" s="122" t="s">
        <v>101</v>
      </c>
      <c r="R11" s="81" t="s">
        <v>101</v>
      </c>
      <c r="S11" s="24" t="s">
        <v>101</v>
      </c>
    </row>
    <row r="12" spans="1:19" s="13" customFormat="1" ht="13.8">
      <c r="A12" s="121" t="s">
        <v>52</v>
      </c>
      <c r="B12" s="122" t="s">
        <v>101</v>
      </c>
      <c r="C12" s="81" t="s">
        <v>101</v>
      </c>
      <c r="D12" s="123"/>
      <c r="E12" s="122" t="s">
        <v>101</v>
      </c>
      <c r="F12" s="81" t="s">
        <v>101</v>
      </c>
      <c r="G12" s="124">
        <v>20</v>
      </c>
      <c r="H12" s="122" t="s">
        <v>101</v>
      </c>
      <c r="I12" s="81" t="s">
        <v>101</v>
      </c>
      <c r="J12" s="125"/>
      <c r="K12" s="122" t="s">
        <v>101</v>
      </c>
      <c r="L12" s="81" t="s">
        <v>101</v>
      </c>
      <c r="M12" s="126"/>
      <c r="N12" s="122" t="s">
        <v>101</v>
      </c>
      <c r="O12" s="81" t="s">
        <v>101</v>
      </c>
      <c r="P12" s="51"/>
      <c r="Q12" s="122" t="s">
        <v>101</v>
      </c>
      <c r="R12" s="81" t="s">
        <v>101</v>
      </c>
      <c r="S12" s="24" t="s">
        <v>101</v>
      </c>
    </row>
    <row r="13" spans="1:19" s="13" customFormat="1" ht="13.8">
      <c r="A13" s="121" t="s">
        <v>54</v>
      </c>
      <c r="B13" s="122" t="s">
        <v>101</v>
      </c>
      <c r="C13" s="81" t="s">
        <v>101</v>
      </c>
      <c r="D13" s="123">
        <v>66</v>
      </c>
      <c r="E13" s="122" t="s">
        <v>101</v>
      </c>
      <c r="F13" s="81" t="s">
        <v>101</v>
      </c>
      <c r="G13" s="124">
        <v>138</v>
      </c>
      <c r="H13" s="122" t="s">
        <v>101</v>
      </c>
      <c r="I13" s="81" t="s">
        <v>101</v>
      </c>
      <c r="J13" s="125"/>
      <c r="K13" s="122" t="s">
        <v>101</v>
      </c>
      <c r="L13" s="81" t="s">
        <v>101</v>
      </c>
      <c r="M13" s="126"/>
      <c r="N13" s="122" t="s">
        <v>101</v>
      </c>
      <c r="O13" s="81" t="s">
        <v>101</v>
      </c>
      <c r="P13" s="51"/>
      <c r="Q13" s="122" t="s">
        <v>101</v>
      </c>
      <c r="R13" s="81" t="s">
        <v>101</v>
      </c>
      <c r="S13" s="24" t="s">
        <v>101</v>
      </c>
    </row>
    <row r="14" spans="1:19" s="13" customFormat="1" ht="26.4">
      <c r="A14" s="121" t="s">
        <v>55</v>
      </c>
      <c r="B14" s="122" t="s">
        <v>101</v>
      </c>
      <c r="C14" s="81" t="s">
        <v>101</v>
      </c>
      <c r="D14" s="33"/>
      <c r="E14" s="122" t="s">
        <v>101</v>
      </c>
      <c r="F14" s="81" t="s">
        <v>101</v>
      </c>
      <c r="G14" s="127"/>
      <c r="H14" s="122" t="s">
        <v>101</v>
      </c>
      <c r="I14" s="81" t="s">
        <v>101</v>
      </c>
      <c r="J14" s="33">
        <v>24</v>
      </c>
      <c r="K14" s="122" t="s">
        <v>101</v>
      </c>
      <c r="L14" s="81" t="s">
        <v>101</v>
      </c>
      <c r="M14" s="127"/>
      <c r="N14" s="122" t="s">
        <v>101</v>
      </c>
      <c r="O14" s="81" t="s">
        <v>101</v>
      </c>
      <c r="P14" s="33"/>
      <c r="Q14" s="122" t="s">
        <v>101</v>
      </c>
      <c r="R14" s="81" t="s">
        <v>101</v>
      </c>
      <c r="S14" s="24" t="s">
        <v>101</v>
      </c>
    </row>
    <row r="15" spans="1:19" s="13" customFormat="1" ht="26.4">
      <c r="A15" s="121" t="s">
        <v>56</v>
      </c>
      <c r="B15" s="122" t="s">
        <v>101</v>
      </c>
      <c r="C15" s="81" t="s">
        <v>101</v>
      </c>
      <c r="D15" s="33"/>
      <c r="E15" s="122" t="s">
        <v>101</v>
      </c>
      <c r="F15" s="81" t="s">
        <v>101</v>
      </c>
      <c r="G15" s="127"/>
      <c r="H15" s="122" t="s">
        <v>101</v>
      </c>
      <c r="I15" s="81" t="s">
        <v>101</v>
      </c>
      <c r="J15" s="33">
        <v>130</v>
      </c>
      <c r="K15" s="122" t="s">
        <v>101</v>
      </c>
      <c r="L15" s="81" t="s">
        <v>101</v>
      </c>
      <c r="M15" s="127"/>
      <c r="N15" s="122" t="s">
        <v>101</v>
      </c>
      <c r="O15" s="81" t="s">
        <v>101</v>
      </c>
      <c r="P15" s="33"/>
      <c r="Q15" s="122" t="s">
        <v>101</v>
      </c>
      <c r="R15" s="81" t="s">
        <v>101</v>
      </c>
      <c r="S15" s="24" t="s">
        <v>101</v>
      </c>
    </row>
    <row r="16" spans="1:19" s="13" customFormat="1" ht="13.8">
      <c r="A16" s="121" t="s">
        <v>96</v>
      </c>
      <c r="B16" s="122" t="s">
        <v>101</v>
      </c>
      <c r="C16" s="81" t="s">
        <v>101</v>
      </c>
      <c r="D16" s="33"/>
      <c r="E16" s="122" t="s">
        <v>101</v>
      </c>
      <c r="F16" s="81" t="s">
        <v>101</v>
      </c>
      <c r="G16" s="127"/>
      <c r="H16" s="122" t="s">
        <v>101</v>
      </c>
      <c r="I16" s="81" t="s">
        <v>101</v>
      </c>
      <c r="J16" s="33"/>
      <c r="K16" s="122" t="s">
        <v>101</v>
      </c>
      <c r="L16" s="81" t="s">
        <v>101</v>
      </c>
      <c r="M16" s="127"/>
      <c r="N16" s="122" t="s">
        <v>101</v>
      </c>
      <c r="O16" s="81" t="s">
        <v>101</v>
      </c>
      <c r="P16" s="33"/>
      <c r="Q16" s="122" t="s">
        <v>101</v>
      </c>
      <c r="R16" s="81" t="s">
        <v>101</v>
      </c>
      <c r="S16" s="24" t="s">
        <v>101</v>
      </c>
    </row>
    <row r="17" spans="1:19" s="13" customFormat="1" ht="26.4">
      <c r="A17" s="121" t="s">
        <v>97</v>
      </c>
      <c r="B17" s="122" t="s">
        <v>101</v>
      </c>
      <c r="C17" s="81" t="s">
        <v>101</v>
      </c>
      <c r="D17" s="33"/>
      <c r="E17" s="122" t="s">
        <v>101</v>
      </c>
      <c r="F17" s="81" t="s">
        <v>101</v>
      </c>
      <c r="G17" s="127"/>
      <c r="H17" s="122" t="s">
        <v>101</v>
      </c>
      <c r="I17" s="81" t="s">
        <v>101</v>
      </c>
      <c r="J17" s="33"/>
      <c r="K17" s="122" t="s">
        <v>101</v>
      </c>
      <c r="L17" s="81" t="s">
        <v>101</v>
      </c>
      <c r="M17" s="127"/>
      <c r="N17" s="122" t="s">
        <v>101</v>
      </c>
      <c r="O17" s="81" t="s">
        <v>101</v>
      </c>
      <c r="P17" s="33"/>
      <c r="Q17" s="122" t="s">
        <v>101</v>
      </c>
      <c r="R17" s="81" t="s">
        <v>101</v>
      </c>
      <c r="S17" s="24" t="s">
        <v>101</v>
      </c>
    </row>
    <row r="18" spans="1:19" s="13" customFormat="1" ht="26.4">
      <c r="A18" s="128" t="s">
        <v>98</v>
      </c>
      <c r="B18" s="122" t="s">
        <v>101</v>
      </c>
      <c r="C18" s="81" t="s">
        <v>101</v>
      </c>
      <c r="D18" s="33"/>
      <c r="E18" s="122" t="s">
        <v>101</v>
      </c>
      <c r="F18" s="81" t="s">
        <v>101</v>
      </c>
      <c r="G18" s="127"/>
      <c r="H18" s="122" t="s">
        <v>101</v>
      </c>
      <c r="I18" s="81" t="s">
        <v>101</v>
      </c>
      <c r="J18" s="33"/>
      <c r="K18" s="122" t="s">
        <v>101</v>
      </c>
      <c r="L18" s="81" t="s">
        <v>101</v>
      </c>
      <c r="M18" s="127"/>
      <c r="N18" s="122" t="s">
        <v>101</v>
      </c>
      <c r="O18" s="81" t="s">
        <v>101</v>
      </c>
      <c r="P18" s="33"/>
      <c r="Q18" s="122" t="s">
        <v>101</v>
      </c>
      <c r="R18" s="81" t="s">
        <v>101</v>
      </c>
      <c r="S18" s="51"/>
    </row>
    <row r="19" spans="1:19" s="13" customFormat="1" ht="13.8">
      <c r="A19" s="128" t="s">
        <v>69</v>
      </c>
      <c r="B19" s="122" t="s">
        <v>101</v>
      </c>
      <c r="C19" s="81" t="s">
        <v>101</v>
      </c>
      <c r="D19" s="33"/>
      <c r="E19" s="122" t="s">
        <v>101</v>
      </c>
      <c r="F19" s="81" t="s">
        <v>101</v>
      </c>
      <c r="G19" s="127"/>
      <c r="H19" s="122" t="s">
        <v>101</v>
      </c>
      <c r="I19" s="81" t="s">
        <v>101</v>
      </c>
      <c r="J19" s="33"/>
      <c r="K19" s="122" t="s">
        <v>101</v>
      </c>
      <c r="L19" s="81" t="s">
        <v>101</v>
      </c>
      <c r="M19" s="127"/>
      <c r="N19" s="122" t="s">
        <v>101</v>
      </c>
      <c r="O19" s="81" t="s">
        <v>101</v>
      </c>
      <c r="P19" s="33"/>
      <c r="Q19" s="122" t="s">
        <v>101</v>
      </c>
      <c r="R19" s="81" t="s">
        <v>101</v>
      </c>
      <c r="S19" s="33"/>
    </row>
    <row r="20" spans="1:19" s="13" customFormat="1" ht="13.8">
      <c r="A20" s="128" t="s">
        <v>99</v>
      </c>
      <c r="B20" s="122" t="s">
        <v>101</v>
      </c>
      <c r="C20" s="81" t="s">
        <v>101</v>
      </c>
      <c r="D20" s="33"/>
      <c r="E20" s="122" t="s">
        <v>101</v>
      </c>
      <c r="F20" s="81" t="s">
        <v>101</v>
      </c>
      <c r="G20" s="127"/>
      <c r="H20" s="122" t="s">
        <v>101</v>
      </c>
      <c r="I20" s="81" t="s">
        <v>101</v>
      </c>
      <c r="J20" s="33"/>
      <c r="K20" s="122" t="s">
        <v>101</v>
      </c>
      <c r="L20" s="81" t="s">
        <v>101</v>
      </c>
      <c r="M20" s="127"/>
      <c r="N20" s="122" t="s">
        <v>101</v>
      </c>
      <c r="O20" s="81" t="s">
        <v>101</v>
      </c>
      <c r="P20" s="33"/>
      <c r="Q20" s="122" t="s">
        <v>101</v>
      </c>
      <c r="R20" s="81" t="s">
        <v>101</v>
      </c>
      <c r="S20" s="33"/>
    </row>
    <row r="21" spans="1:19" s="13" customFormat="1" ht="13.8">
      <c r="A21" s="128" t="s">
        <v>108</v>
      </c>
      <c r="B21" s="122" t="s">
        <v>101</v>
      </c>
      <c r="C21" s="81" t="s">
        <v>101</v>
      </c>
      <c r="D21" s="33"/>
      <c r="E21" s="122" t="s">
        <v>101</v>
      </c>
      <c r="F21" s="81" t="s">
        <v>101</v>
      </c>
      <c r="G21" s="127"/>
      <c r="H21" s="122" t="s">
        <v>101</v>
      </c>
      <c r="I21" s="81" t="s">
        <v>101</v>
      </c>
      <c r="J21" s="33"/>
      <c r="K21" s="122" t="s">
        <v>101</v>
      </c>
      <c r="L21" s="81" t="s">
        <v>101</v>
      </c>
      <c r="M21" s="127"/>
      <c r="N21" s="122" t="s">
        <v>101</v>
      </c>
      <c r="O21" s="81" t="s">
        <v>101</v>
      </c>
      <c r="P21" s="33"/>
      <c r="Q21" s="122" t="s">
        <v>101</v>
      </c>
      <c r="R21" s="81" t="s">
        <v>101</v>
      </c>
      <c r="S21" s="33"/>
    </row>
    <row r="22" spans="1:19" s="13" customFormat="1" ht="26.4">
      <c r="A22" s="128" t="s">
        <v>107</v>
      </c>
      <c r="B22" s="122" t="s">
        <v>101</v>
      </c>
      <c r="C22" s="81" t="s">
        <v>101</v>
      </c>
      <c r="D22" s="33"/>
      <c r="E22" s="122" t="s">
        <v>101</v>
      </c>
      <c r="F22" s="81" t="s">
        <v>101</v>
      </c>
      <c r="G22" s="127"/>
      <c r="H22" s="122" t="s">
        <v>101</v>
      </c>
      <c r="I22" s="81" t="s">
        <v>101</v>
      </c>
      <c r="J22" s="33"/>
      <c r="K22" s="122" t="s">
        <v>101</v>
      </c>
      <c r="L22" s="81" t="s">
        <v>101</v>
      </c>
      <c r="M22" s="127"/>
      <c r="N22" s="122" t="s">
        <v>101</v>
      </c>
      <c r="O22" s="81" t="s">
        <v>101</v>
      </c>
      <c r="P22" s="33"/>
      <c r="Q22" s="122" t="s">
        <v>101</v>
      </c>
      <c r="R22" s="81" t="s">
        <v>101</v>
      </c>
      <c r="S22" s="33"/>
    </row>
    <row r="23" spans="1:19" s="13" customFormat="1" ht="13.8">
      <c r="A23" s="128" t="s">
        <v>70</v>
      </c>
      <c r="B23" s="122" t="s">
        <v>101</v>
      </c>
      <c r="C23" s="81" t="s">
        <v>101</v>
      </c>
      <c r="D23" s="33"/>
      <c r="E23" s="122" t="s">
        <v>101</v>
      </c>
      <c r="F23" s="81" t="s">
        <v>101</v>
      </c>
      <c r="G23" s="127"/>
      <c r="H23" s="122" t="s">
        <v>101</v>
      </c>
      <c r="I23" s="81" t="s">
        <v>101</v>
      </c>
      <c r="J23" s="33"/>
      <c r="K23" s="122" t="s">
        <v>101</v>
      </c>
      <c r="L23" s="81" t="s">
        <v>101</v>
      </c>
      <c r="M23" s="127"/>
      <c r="N23" s="122" t="s">
        <v>101</v>
      </c>
      <c r="O23" s="81" t="s">
        <v>101</v>
      </c>
      <c r="P23" s="33"/>
      <c r="Q23" s="122" t="s">
        <v>101</v>
      </c>
      <c r="R23" s="81" t="s">
        <v>101</v>
      </c>
      <c r="S23" s="33"/>
    </row>
    <row r="24" spans="1:19" s="13" customFormat="1" ht="26.4">
      <c r="A24" s="128" t="s">
        <v>106</v>
      </c>
      <c r="B24" s="122" t="s">
        <v>101</v>
      </c>
      <c r="C24" s="81" t="s">
        <v>101</v>
      </c>
      <c r="D24" s="33"/>
      <c r="E24" s="122" t="s">
        <v>101</v>
      </c>
      <c r="F24" s="81" t="s">
        <v>101</v>
      </c>
      <c r="G24" s="127"/>
      <c r="H24" s="122" t="s">
        <v>101</v>
      </c>
      <c r="I24" s="81" t="s">
        <v>101</v>
      </c>
      <c r="J24" s="33"/>
      <c r="K24" s="122" t="s">
        <v>101</v>
      </c>
      <c r="L24" s="81" t="s">
        <v>101</v>
      </c>
      <c r="M24" s="127"/>
      <c r="N24" s="122" t="s">
        <v>101</v>
      </c>
      <c r="O24" s="81" t="s">
        <v>101</v>
      </c>
      <c r="P24" s="33"/>
      <c r="Q24" s="122" t="s">
        <v>101</v>
      </c>
      <c r="R24" s="81" t="s">
        <v>101</v>
      </c>
      <c r="S24" s="33"/>
    </row>
    <row r="25" spans="1:19" s="13" customFormat="1" ht="13.8">
      <c r="A25" s="128" t="s">
        <v>105</v>
      </c>
      <c r="B25" s="122" t="s">
        <v>101</v>
      </c>
      <c r="C25" s="81" t="s">
        <v>101</v>
      </c>
      <c r="D25" s="33"/>
      <c r="E25" s="122" t="s">
        <v>101</v>
      </c>
      <c r="F25" s="81" t="s">
        <v>101</v>
      </c>
      <c r="G25" s="127"/>
      <c r="H25" s="122" t="s">
        <v>101</v>
      </c>
      <c r="I25" s="81" t="s">
        <v>101</v>
      </c>
      <c r="J25" s="33"/>
      <c r="K25" s="122" t="s">
        <v>101</v>
      </c>
      <c r="L25" s="81" t="s">
        <v>101</v>
      </c>
      <c r="M25" s="127"/>
      <c r="N25" s="122" t="s">
        <v>101</v>
      </c>
      <c r="O25" s="81" t="s">
        <v>101</v>
      </c>
      <c r="P25" s="33"/>
      <c r="Q25" s="122" t="s">
        <v>101</v>
      </c>
      <c r="R25" s="81" t="s">
        <v>101</v>
      </c>
      <c r="S25" s="33"/>
    </row>
    <row r="26" spans="1:19" s="13" customFormat="1" ht="26.4">
      <c r="A26" s="128" t="s">
        <v>104</v>
      </c>
      <c r="B26" s="122" t="s">
        <v>101</v>
      </c>
      <c r="C26" s="81" t="s">
        <v>101</v>
      </c>
      <c r="D26" s="33"/>
      <c r="E26" s="122" t="s">
        <v>101</v>
      </c>
      <c r="F26" s="81" t="s">
        <v>101</v>
      </c>
      <c r="G26" s="127"/>
      <c r="H26" s="122" t="s">
        <v>101</v>
      </c>
      <c r="I26" s="81" t="s">
        <v>101</v>
      </c>
      <c r="J26" s="33"/>
      <c r="K26" s="122" t="s">
        <v>101</v>
      </c>
      <c r="L26" s="81" t="s">
        <v>101</v>
      </c>
      <c r="M26" s="127"/>
      <c r="N26" s="122" t="s">
        <v>101</v>
      </c>
      <c r="O26" s="81" t="s">
        <v>101</v>
      </c>
      <c r="P26" s="33"/>
      <c r="Q26" s="122" t="s">
        <v>101</v>
      </c>
      <c r="R26" s="81" t="s">
        <v>101</v>
      </c>
      <c r="S26" s="33"/>
    </row>
    <row r="27" spans="1:19" s="13" customFormat="1" ht="26.4">
      <c r="A27" s="128" t="s">
        <v>103</v>
      </c>
      <c r="B27" s="122" t="s">
        <v>101</v>
      </c>
      <c r="C27" s="81" t="s">
        <v>101</v>
      </c>
      <c r="D27" s="33"/>
      <c r="E27" s="122" t="s">
        <v>101</v>
      </c>
      <c r="F27" s="81" t="s">
        <v>101</v>
      </c>
      <c r="G27" s="127"/>
      <c r="H27" s="122" t="s">
        <v>101</v>
      </c>
      <c r="I27" s="81" t="s">
        <v>101</v>
      </c>
      <c r="J27" s="33"/>
      <c r="K27" s="122" t="s">
        <v>101</v>
      </c>
      <c r="L27" s="81" t="s">
        <v>101</v>
      </c>
      <c r="M27" s="127"/>
      <c r="N27" s="122" t="s">
        <v>101</v>
      </c>
      <c r="O27" s="81" t="s">
        <v>101</v>
      </c>
      <c r="P27" s="33"/>
      <c r="Q27" s="122" t="s">
        <v>101</v>
      </c>
      <c r="R27" s="81" t="s">
        <v>101</v>
      </c>
      <c r="S27" s="33"/>
    </row>
    <row r="28" spans="1:19" s="13" customFormat="1" ht="26.4">
      <c r="A28" s="128" t="s">
        <v>102</v>
      </c>
      <c r="B28" s="122" t="s">
        <v>101</v>
      </c>
      <c r="C28" s="81" t="s">
        <v>101</v>
      </c>
      <c r="D28" s="33"/>
      <c r="E28" s="122" t="s">
        <v>101</v>
      </c>
      <c r="F28" s="81" t="s">
        <v>101</v>
      </c>
      <c r="G28" s="127"/>
      <c r="H28" s="122" t="s">
        <v>101</v>
      </c>
      <c r="I28" s="81" t="s">
        <v>101</v>
      </c>
      <c r="J28" s="33"/>
      <c r="K28" s="122" t="s">
        <v>101</v>
      </c>
      <c r="L28" s="81" t="s">
        <v>101</v>
      </c>
      <c r="M28" s="127"/>
      <c r="N28" s="122" t="s">
        <v>101</v>
      </c>
      <c r="O28" s="81" t="s">
        <v>101</v>
      </c>
      <c r="P28" s="33"/>
      <c r="Q28" s="122" t="s">
        <v>101</v>
      </c>
      <c r="R28" s="81" t="s">
        <v>101</v>
      </c>
      <c r="S28" s="33"/>
    </row>
    <row r="29" spans="1:19" s="13" customFormat="1" ht="13.8">
      <c r="A29" s="128" t="s">
        <v>100</v>
      </c>
      <c r="B29" s="122" t="s">
        <v>101</v>
      </c>
      <c r="C29" s="81" t="s">
        <v>101</v>
      </c>
      <c r="D29" s="33"/>
      <c r="E29" s="122" t="s">
        <v>101</v>
      </c>
      <c r="F29" s="81" t="s">
        <v>101</v>
      </c>
      <c r="G29" s="127"/>
      <c r="H29" s="122" t="s">
        <v>101</v>
      </c>
      <c r="I29" s="81" t="s">
        <v>101</v>
      </c>
      <c r="J29" s="33"/>
      <c r="K29" s="122" t="s">
        <v>101</v>
      </c>
      <c r="L29" s="81" t="s">
        <v>101</v>
      </c>
      <c r="M29" s="127"/>
      <c r="N29" s="122" t="s">
        <v>101</v>
      </c>
      <c r="O29" s="81" t="s">
        <v>101</v>
      </c>
      <c r="P29" s="33"/>
      <c r="Q29" s="122" t="s">
        <v>101</v>
      </c>
      <c r="R29" s="81" t="s">
        <v>101</v>
      </c>
      <c r="S29" s="33"/>
    </row>
    <row r="30" spans="1:19" s="13" customFormat="1" ht="13.8">
      <c r="A30" s="128" t="s">
        <v>82</v>
      </c>
      <c r="B30" s="122" t="s">
        <v>101</v>
      </c>
      <c r="C30" s="81" t="s">
        <v>101</v>
      </c>
      <c r="D30" s="129"/>
      <c r="E30" s="122" t="s">
        <v>101</v>
      </c>
      <c r="F30" s="81" t="s">
        <v>101</v>
      </c>
      <c r="G30" s="130"/>
      <c r="H30" s="122" t="s">
        <v>101</v>
      </c>
      <c r="I30" s="81" t="s">
        <v>101</v>
      </c>
      <c r="J30" s="129"/>
      <c r="K30" s="122" t="s">
        <v>101</v>
      </c>
      <c r="L30" s="81" t="s">
        <v>101</v>
      </c>
      <c r="M30" s="130"/>
      <c r="N30" s="122" t="s">
        <v>101</v>
      </c>
      <c r="O30" s="81" t="s">
        <v>101</v>
      </c>
      <c r="P30" s="129"/>
      <c r="Q30" s="122" t="s">
        <v>101</v>
      </c>
      <c r="R30" s="81" t="s">
        <v>101</v>
      </c>
      <c r="S30" s="129"/>
    </row>
    <row r="31" spans="1:19" s="13" customFormat="1" ht="13.8">
      <c r="A31" s="128" t="s">
        <v>243</v>
      </c>
      <c r="B31" s="122"/>
      <c r="C31" s="131"/>
      <c r="D31" s="129"/>
      <c r="E31" s="122"/>
      <c r="F31" s="131"/>
      <c r="G31" s="130"/>
      <c r="H31" s="122"/>
      <c r="I31" s="131"/>
      <c r="J31" s="129"/>
      <c r="K31" s="132"/>
      <c r="L31" s="131"/>
      <c r="M31" s="130"/>
      <c r="N31" s="132"/>
      <c r="O31" s="131"/>
      <c r="P31" s="129"/>
      <c r="Q31" s="122"/>
      <c r="R31" s="131"/>
      <c r="S31" s="129"/>
    </row>
    <row r="32" spans="1:19" s="13" customFormat="1" thickBot="1">
      <c r="A32" s="128" t="s">
        <v>244</v>
      </c>
      <c r="B32" s="122" t="s">
        <v>101</v>
      </c>
      <c r="C32" s="133" t="s">
        <v>101</v>
      </c>
      <c r="D32" s="134"/>
      <c r="E32" s="122" t="s">
        <v>101</v>
      </c>
      <c r="F32" s="133" t="s">
        <v>101</v>
      </c>
      <c r="G32" s="135"/>
      <c r="H32" s="122" t="s">
        <v>101</v>
      </c>
      <c r="I32" s="133" t="s">
        <v>101</v>
      </c>
      <c r="J32" s="134"/>
      <c r="K32" s="136" t="s">
        <v>101</v>
      </c>
      <c r="L32" s="133" t="s">
        <v>101</v>
      </c>
      <c r="M32" s="135"/>
      <c r="N32" s="136" t="s">
        <v>101</v>
      </c>
      <c r="O32" s="133" t="s">
        <v>101</v>
      </c>
      <c r="P32" s="134"/>
      <c r="Q32" s="122" t="s">
        <v>101</v>
      </c>
      <c r="R32" s="133" t="s">
        <v>101</v>
      </c>
      <c r="S32" s="134"/>
    </row>
    <row r="33" spans="1:19" s="13" customFormat="1" ht="37.5" customHeight="1">
      <c r="A33" s="137" t="s">
        <v>272</v>
      </c>
      <c r="B33" s="138"/>
      <c r="D33" s="138"/>
      <c r="E33" s="138"/>
      <c r="F33" s="138"/>
      <c r="G33" s="138"/>
      <c r="H33" s="138"/>
      <c r="I33" s="138"/>
      <c r="J33" s="138"/>
      <c r="Q33" s="138"/>
      <c r="R33" s="138"/>
      <c r="S33" s="139"/>
    </row>
    <row r="34" spans="1:19" s="13" customFormat="1" ht="26.4">
      <c r="A34" s="128" t="s">
        <v>110</v>
      </c>
      <c r="B34" s="140"/>
      <c r="C34" s="81" t="s">
        <v>101</v>
      </c>
      <c r="D34" s="141" t="s">
        <v>101</v>
      </c>
      <c r="E34" s="142"/>
      <c r="F34" s="81" t="s">
        <v>101</v>
      </c>
      <c r="G34" s="141" t="s">
        <v>101</v>
      </c>
      <c r="H34" s="143"/>
      <c r="I34" s="81" t="s">
        <v>101</v>
      </c>
      <c r="J34" s="141" t="s">
        <v>101</v>
      </c>
      <c r="K34" s="144"/>
      <c r="L34" s="81" t="s">
        <v>101</v>
      </c>
      <c r="M34" s="141" t="s">
        <v>101</v>
      </c>
      <c r="N34" s="143"/>
      <c r="O34" s="81" t="s">
        <v>101</v>
      </c>
      <c r="P34" s="141" t="s">
        <v>101</v>
      </c>
      <c r="Q34" s="142"/>
      <c r="R34" s="81" t="s">
        <v>101</v>
      </c>
      <c r="S34" s="141" t="s">
        <v>101</v>
      </c>
    </row>
    <row r="35" spans="1:19" s="13" customFormat="1" ht="26.4">
      <c r="A35" s="128" t="s">
        <v>109</v>
      </c>
      <c r="B35" s="140"/>
      <c r="C35" s="81" t="s">
        <v>101</v>
      </c>
      <c r="D35" s="141" t="s">
        <v>101</v>
      </c>
      <c r="E35" s="142"/>
      <c r="F35" s="81" t="s">
        <v>101</v>
      </c>
      <c r="G35" s="141" t="s">
        <v>101</v>
      </c>
      <c r="H35" s="143"/>
      <c r="I35" s="81" t="s">
        <v>101</v>
      </c>
      <c r="J35" s="141" t="s">
        <v>101</v>
      </c>
      <c r="K35" s="144"/>
      <c r="L35" s="81" t="s">
        <v>101</v>
      </c>
      <c r="M35" s="141" t="s">
        <v>101</v>
      </c>
      <c r="N35" s="143"/>
      <c r="O35" s="81" t="s">
        <v>101</v>
      </c>
      <c r="P35" s="141" t="s">
        <v>101</v>
      </c>
      <c r="Q35" s="142"/>
      <c r="R35" s="81" t="s">
        <v>101</v>
      </c>
      <c r="S35" s="141" t="s">
        <v>101</v>
      </c>
    </row>
    <row r="36" spans="1:19" s="13" customFormat="1" ht="26.4">
      <c r="A36" s="128" t="s">
        <v>111</v>
      </c>
      <c r="B36" s="140"/>
      <c r="C36" s="81" t="s">
        <v>101</v>
      </c>
      <c r="D36" s="141" t="s">
        <v>101</v>
      </c>
      <c r="E36" s="142"/>
      <c r="F36" s="81" t="s">
        <v>101</v>
      </c>
      <c r="G36" s="141" t="s">
        <v>101</v>
      </c>
      <c r="H36" s="143"/>
      <c r="I36" s="81" t="s">
        <v>101</v>
      </c>
      <c r="J36" s="141" t="s">
        <v>101</v>
      </c>
      <c r="K36" s="144"/>
      <c r="L36" s="81" t="s">
        <v>101</v>
      </c>
      <c r="M36" s="141" t="s">
        <v>101</v>
      </c>
      <c r="N36" s="143"/>
      <c r="O36" s="81" t="s">
        <v>101</v>
      </c>
      <c r="P36" s="141" t="s">
        <v>101</v>
      </c>
      <c r="Q36" s="142"/>
      <c r="R36" s="81" t="s">
        <v>101</v>
      </c>
      <c r="S36" s="141" t="s">
        <v>101</v>
      </c>
    </row>
    <row r="37" spans="1:19" s="13" customFormat="1" ht="26.4">
      <c r="A37" s="128" t="s">
        <v>112</v>
      </c>
      <c r="B37" s="140"/>
      <c r="C37" s="81" t="s">
        <v>101</v>
      </c>
      <c r="D37" s="141" t="s">
        <v>101</v>
      </c>
      <c r="E37" s="142"/>
      <c r="F37" s="81" t="s">
        <v>101</v>
      </c>
      <c r="G37" s="141" t="s">
        <v>101</v>
      </c>
      <c r="H37" s="143"/>
      <c r="I37" s="81" t="s">
        <v>101</v>
      </c>
      <c r="J37" s="141" t="s">
        <v>101</v>
      </c>
      <c r="K37" s="144"/>
      <c r="L37" s="81" t="s">
        <v>101</v>
      </c>
      <c r="M37" s="141" t="s">
        <v>101</v>
      </c>
      <c r="N37" s="143"/>
      <c r="O37" s="81" t="s">
        <v>101</v>
      </c>
      <c r="P37" s="141" t="s">
        <v>101</v>
      </c>
      <c r="Q37" s="142"/>
      <c r="R37" s="81" t="s">
        <v>101</v>
      </c>
      <c r="S37" s="141" t="s">
        <v>101</v>
      </c>
    </row>
    <row r="38" spans="1:19" s="13" customFormat="1" ht="39.6">
      <c r="A38" s="128" t="s">
        <v>113</v>
      </c>
      <c r="B38" s="140"/>
      <c r="C38" s="81" t="s">
        <v>101</v>
      </c>
      <c r="D38" s="141" t="s">
        <v>101</v>
      </c>
      <c r="E38" s="142">
        <v>6</v>
      </c>
      <c r="F38" s="81" t="s">
        <v>101</v>
      </c>
      <c r="G38" s="141" t="s">
        <v>101</v>
      </c>
      <c r="H38" s="143">
        <v>4</v>
      </c>
      <c r="I38" s="81" t="s">
        <v>101</v>
      </c>
      <c r="J38" s="141" t="s">
        <v>101</v>
      </c>
      <c r="K38" s="144"/>
      <c r="L38" s="81" t="s">
        <v>101</v>
      </c>
      <c r="M38" s="141" t="s">
        <v>101</v>
      </c>
      <c r="N38" s="143"/>
      <c r="O38" s="81" t="s">
        <v>101</v>
      </c>
      <c r="P38" s="141" t="s">
        <v>101</v>
      </c>
      <c r="Q38" s="142">
        <v>9</v>
      </c>
      <c r="R38" s="81" t="s">
        <v>101</v>
      </c>
      <c r="S38" s="141" t="s">
        <v>101</v>
      </c>
    </row>
    <row r="39" spans="1:19" s="13" customFormat="1" ht="13.8">
      <c r="A39" s="128" t="s">
        <v>72</v>
      </c>
      <c r="B39" s="140"/>
      <c r="C39" s="81" t="s">
        <v>101</v>
      </c>
      <c r="D39" s="141" t="s">
        <v>101</v>
      </c>
      <c r="E39" s="142">
        <v>90</v>
      </c>
      <c r="F39" s="81" t="s">
        <v>101</v>
      </c>
      <c r="G39" s="141" t="s">
        <v>101</v>
      </c>
      <c r="H39" s="143">
        <v>52</v>
      </c>
      <c r="I39" s="81" t="s">
        <v>101</v>
      </c>
      <c r="J39" s="141" t="s">
        <v>101</v>
      </c>
      <c r="K39" s="144"/>
      <c r="L39" s="81" t="s">
        <v>101</v>
      </c>
      <c r="M39" s="141" t="s">
        <v>101</v>
      </c>
      <c r="N39" s="143"/>
      <c r="O39" s="81" t="s">
        <v>101</v>
      </c>
      <c r="P39" s="141" t="s">
        <v>101</v>
      </c>
      <c r="Q39" s="142"/>
      <c r="R39" s="81" t="s">
        <v>101</v>
      </c>
      <c r="S39" s="141" t="s">
        <v>101</v>
      </c>
    </row>
    <row r="40" spans="1:19" s="13" customFormat="1" ht="26.4">
      <c r="A40" s="128" t="s">
        <v>114</v>
      </c>
      <c r="B40" s="140"/>
      <c r="C40" s="81" t="s">
        <v>101</v>
      </c>
      <c r="D40" s="141" t="s">
        <v>101</v>
      </c>
      <c r="E40" s="142"/>
      <c r="F40" s="81" t="s">
        <v>101</v>
      </c>
      <c r="G40" s="141" t="s">
        <v>101</v>
      </c>
      <c r="H40" s="143"/>
      <c r="I40" s="81" t="s">
        <v>101</v>
      </c>
      <c r="J40" s="141" t="s">
        <v>101</v>
      </c>
      <c r="K40" s="144"/>
      <c r="L40" s="81" t="s">
        <v>101</v>
      </c>
      <c r="M40" s="141" t="s">
        <v>101</v>
      </c>
      <c r="N40" s="143"/>
      <c r="O40" s="81" t="s">
        <v>101</v>
      </c>
      <c r="P40" s="141" t="s">
        <v>101</v>
      </c>
      <c r="Q40" s="142"/>
      <c r="R40" s="81" t="s">
        <v>101</v>
      </c>
      <c r="S40" s="141" t="s">
        <v>101</v>
      </c>
    </row>
    <row r="41" spans="1:19" s="13" customFormat="1" ht="26.4">
      <c r="A41" s="128" t="s">
        <v>115</v>
      </c>
      <c r="B41" s="140"/>
      <c r="C41" s="81" t="s">
        <v>101</v>
      </c>
      <c r="D41" s="141" t="s">
        <v>101</v>
      </c>
      <c r="E41" s="142">
        <v>48</v>
      </c>
      <c r="F41" s="81" t="s">
        <v>101</v>
      </c>
      <c r="G41" s="141" t="s">
        <v>101</v>
      </c>
      <c r="H41" s="143">
        <v>31</v>
      </c>
      <c r="I41" s="81" t="s">
        <v>101</v>
      </c>
      <c r="J41" s="141" t="s">
        <v>101</v>
      </c>
      <c r="K41" s="144"/>
      <c r="L41" s="81" t="s">
        <v>101</v>
      </c>
      <c r="M41" s="141" t="s">
        <v>101</v>
      </c>
      <c r="N41" s="143"/>
      <c r="O41" s="81" t="s">
        <v>101</v>
      </c>
      <c r="P41" s="141" t="s">
        <v>101</v>
      </c>
      <c r="Q41" s="142"/>
      <c r="R41" s="81" t="s">
        <v>101</v>
      </c>
      <c r="S41" s="141" t="s">
        <v>101</v>
      </c>
    </row>
    <row r="42" spans="1:19" s="13" customFormat="1" thickBot="1">
      <c r="A42" s="128" t="s">
        <v>116</v>
      </c>
      <c r="B42" s="140"/>
      <c r="C42" s="81" t="s">
        <v>101</v>
      </c>
      <c r="D42" s="141" t="s">
        <v>101</v>
      </c>
      <c r="E42" s="142"/>
      <c r="F42" s="81" t="s">
        <v>101</v>
      </c>
      <c r="G42" s="141" t="s">
        <v>101</v>
      </c>
      <c r="H42" s="143"/>
      <c r="I42" s="81" t="s">
        <v>101</v>
      </c>
      <c r="J42" s="141" t="s">
        <v>101</v>
      </c>
      <c r="K42" s="144"/>
      <c r="L42" s="81" t="s">
        <v>101</v>
      </c>
      <c r="M42" s="141" t="s">
        <v>101</v>
      </c>
      <c r="N42" s="143"/>
      <c r="O42" s="81" t="s">
        <v>101</v>
      </c>
      <c r="P42" s="141" t="s">
        <v>101</v>
      </c>
      <c r="Q42" s="142"/>
      <c r="R42" s="81" t="s">
        <v>101</v>
      </c>
      <c r="S42" s="141" t="s">
        <v>101</v>
      </c>
    </row>
    <row r="43" spans="1:19" s="13" customFormat="1" ht="36.9" customHeight="1" thickBot="1">
      <c r="A43" s="145" t="s">
        <v>273</v>
      </c>
      <c r="B43" s="146"/>
      <c r="C43" s="146"/>
      <c r="D43" s="146"/>
      <c r="E43" s="146"/>
      <c r="F43" s="138"/>
      <c r="G43" s="146"/>
      <c r="H43" s="146"/>
      <c r="I43" s="146"/>
      <c r="J43" s="146"/>
      <c r="K43" s="146"/>
      <c r="L43" s="146"/>
      <c r="M43" s="146"/>
      <c r="N43" s="146"/>
      <c r="O43" s="146"/>
      <c r="P43" s="146"/>
      <c r="Q43" s="146"/>
      <c r="R43" s="146"/>
      <c r="S43" s="147"/>
    </row>
    <row r="44" spans="1:19" s="13" customFormat="1" ht="26.4">
      <c r="A44" s="128" t="s">
        <v>107</v>
      </c>
      <c r="B44" s="148"/>
      <c r="C44" s="149"/>
      <c r="D44" s="150" t="s">
        <v>101</v>
      </c>
      <c r="E44" s="148"/>
      <c r="F44" s="125">
        <v>19</v>
      </c>
      <c r="G44" s="151" t="s">
        <v>101</v>
      </c>
      <c r="H44" s="152"/>
      <c r="I44" s="149">
        <v>9</v>
      </c>
      <c r="J44" s="151" t="s">
        <v>101</v>
      </c>
      <c r="K44" s="148"/>
      <c r="L44" s="149"/>
      <c r="M44" s="151" t="s">
        <v>101</v>
      </c>
      <c r="N44" s="152"/>
      <c r="O44" s="149"/>
      <c r="P44" s="151" t="s">
        <v>101</v>
      </c>
      <c r="Q44" s="148"/>
      <c r="R44" s="149"/>
      <c r="S44" s="151" t="s">
        <v>101</v>
      </c>
    </row>
    <row r="45" spans="1:19" s="13" customFormat="1" ht="13.8">
      <c r="A45" s="128" t="s">
        <v>108</v>
      </c>
      <c r="B45" s="148">
        <v>40</v>
      </c>
      <c r="C45" s="149">
        <v>66</v>
      </c>
      <c r="D45" s="150" t="s">
        <v>101</v>
      </c>
      <c r="E45" s="148">
        <v>169</v>
      </c>
      <c r="F45" s="125">
        <v>98</v>
      </c>
      <c r="G45" s="151" t="s">
        <v>101</v>
      </c>
      <c r="H45" s="152">
        <v>114</v>
      </c>
      <c r="I45" s="149">
        <v>277</v>
      </c>
      <c r="J45" s="151" t="s">
        <v>101</v>
      </c>
      <c r="K45" s="148"/>
      <c r="L45" s="149"/>
      <c r="M45" s="151" t="s">
        <v>101</v>
      </c>
      <c r="N45" s="152"/>
      <c r="O45" s="149"/>
      <c r="P45" s="151" t="s">
        <v>101</v>
      </c>
      <c r="Q45" s="148"/>
      <c r="R45" s="149"/>
      <c r="S45" s="151" t="s">
        <v>101</v>
      </c>
    </row>
    <row r="46" spans="1:19" s="13" customFormat="1" ht="13.8">
      <c r="A46" s="128" t="s">
        <v>73</v>
      </c>
      <c r="B46" s="148"/>
      <c r="C46" s="149"/>
      <c r="D46" s="150" t="s">
        <v>101</v>
      </c>
      <c r="E46" s="148">
        <v>85</v>
      </c>
      <c r="F46" s="125"/>
      <c r="G46" s="151" t="s">
        <v>101</v>
      </c>
      <c r="H46" s="152">
        <v>35</v>
      </c>
      <c r="I46" s="149">
        <v>60</v>
      </c>
      <c r="J46" s="151" t="s">
        <v>101</v>
      </c>
      <c r="K46" s="148"/>
      <c r="L46" s="149"/>
      <c r="M46" s="151" t="s">
        <v>101</v>
      </c>
      <c r="N46" s="152"/>
      <c r="O46" s="149"/>
      <c r="P46" s="151" t="s">
        <v>101</v>
      </c>
      <c r="Q46" s="148"/>
      <c r="R46" s="149"/>
      <c r="S46" s="151" t="s">
        <v>101</v>
      </c>
    </row>
    <row r="47" spans="1:19" s="13" customFormat="1" ht="26.4">
      <c r="A47" s="128" t="s">
        <v>117</v>
      </c>
      <c r="B47" s="148"/>
      <c r="C47" s="149"/>
      <c r="D47" s="150" t="s">
        <v>101</v>
      </c>
      <c r="E47" s="148">
        <v>47</v>
      </c>
      <c r="F47" s="125"/>
      <c r="G47" s="151" t="s">
        <v>101</v>
      </c>
      <c r="H47" s="152"/>
      <c r="I47" s="149"/>
      <c r="J47" s="151" t="s">
        <v>101</v>
      </c>
      <c r="K47" s="148"/>
      <c r="L47" s="149"/>
      <c r="M47" s="151" t="s">
        <v>101</v>
      </c>
      <c r="N47" s="152"/>
      <c r="O47" s="149"/>
      <c r="P47" s="151" t="s">
        <v>101</v>
      </c>
      <c r="Q47" s="148"/>
      <c r="R47" s="149"/>
      <c r="S47" s="151" t="s">
        <v>101</v>
      </c>
    </row>
    <row r="48" spans="1:19" s="13" customFormat="1" ht="26.4">
      <c r="A48" s="128" t="s">
        <v>118</v>
      </c>
      <c r="B48" s="148"/>
      <c r="C48" s="149"/>
      <c r="D48" s="150" t="s">
        <v>101</v>
      </c>
      <c r="E48" s="148">
        <v>21</v>
      </c>
      <c r="F48" s="125">
        <v>100</v>
      </c>
      <c r="G48" s="151" t="s">
        <v>101</v>
      </c>
      <c r="H48" s="152">
        <v>27</v>
      </c>
      <c r="I48" s="149">
        <v>24</v>
      </c>
      <c r="J48" s="151" t="s">
        <v>101</v>
      </c>
      <c r="K48" s="148"/>
      <c r="L48" s="149"/>
      <c r="M48" s="151" t="s">
        <v>101</v>
      </c>
      <c r="N48" s="152"/>
      <c r="O48" s="149"/>
      <c r="P48" s="151" t="s">
        <v>101</v>
      </c>
      <c r="Q48" s="148"/>
      <c r="R48" s="149"/>
      <c r="S48" s="151" t="s">
        <v>101</v>
      </c>
    </row>
    <row r="49" spans="1:19" s="13" customFormat="1" ht="13.8">
      <c r="A49" s="128" t="s">
        <v>74</v>
      </c>
      <c r="B49" s="148"/>
      <c r="C49" s="149"/>
      <c r="D49" s="150" t="s">
        <v>101</v>
      </c>
      <c r="E49" s="148"/>
      <c r="F49" s="125"/>
      <c r="G49" s="151" t="s">
        <v>101</v>
      </c>
      <c r="H49" s="152"/>
      <c r="I49" s="149"/>
      <c r="J49" s="151" t="s">
        <v>101</v>
      </c>
      <c r="K49" s="148"/>
      <c r="L49" s="149"/>
      <c r="M49" s="151" t="s">
        <v>101</v>
      </c>
      <c r="N49" s="152"/>
      <c r="O49" s="149"/>
      <c r="P49" s="151" t="s">
        <v>101</v>
      </c>
      <c r="Q49" s="148"/>
      <c r="R49" s="149"/>
      <c r="S49" s="151" t="s">
        <v>101</v>
      </c>
    </row>
    <row r="50" spans="1:19" s="13" customFormat="1" ht="13.8">
      <c r="A50" s="128" t="s">
        <v>119</v>
      </c>
      <c r="B50" s="148"/>
      <c r="C50" s="149"/>
      <c r="D50" s="150" t="s">
        <v>101</v>
      </c>
      <c r="E50" s="148">
        <v>49</v>
      </c>
      <c r="F50" s="125"/>
      <c r="G50" s="151" t="s">
        <v>101</v>
      </c>
      <c r="H50" s="152">
        <v>21</v>
      </c>
      <c r="I50" s="149"/>
      <c r="J50" s="151" t="s">
        <v>101</v>
      </c>
      <c r="K50" s="148"/>
      <c r="L50" s="149"/>
      <c r="M50" s="151" t="s">
        <v>101</v>
      </c>
      <c r="N50" s="152"/>
      <c r="O50" s="149"/>
      <c r="P50" s="151" t="s">
        <v>101</v>
      </c>
      <c r="Q50" s="148"/>
      <c r="R50" s="149"/>
      <c r="S50" s="151" t="s">
        <v>101</v>
      </c>
    </row>
    <row r="51" spans="1:19" s="13" customFormat="1" ht="26.4">
      <c r="A51" s="128" t="s">
        <v>120</v>
      </c>
      <c r="B51" s="148"/>
      <c r="C51" s="149"/>
      <c r="D51" s="150" t="s">
        <v>101</v>
      </c>
      <c r="E51" s="148"/>
      <c r="F51" s="125"/>
      <c r="G51" s="151" t="s">
        <v>101</v>
      </c>
      <c r="H51" s="152"/>
      <c r="I51" s="149"/>
      <c r="J51" s="151" t="s">
        <v>101</v>
      </c>
      <c r="K51" s="148"/>
      <c r="L51" s="149"/>
      <c r="M51" s="151" t="s">
        <v>101</v>
      </c>
      <c r="N51" s="152"/>
      <c r="O51" s="149"/>
      <c r="P51" s="151" t="s">
        <v>101</v>
      </c>
      <c r="Q51" s="148"/>
      <c r="R51" s="149"/>
      <c r="S51" s="151" t="s">
        <v>101</v>
      </c>
    </row>
    <row r="52" spans="1:19" s="13" customFormat="1" ht="13.8">
      <c r="A52" s="128" t="s">
        <v>121</v>
      </c>
      <c r="B52" s="148"/>
      <c r="C52" s="149">
        <v>66</v>
      </c>
      <c r="D52" s="150" t="s">
        <v>101</v>
      </c>
      <c r="E52" s="148">
        <v>74</v>
      </c>
      <c r="F52" s="125">
        <v>221</v>
      </c>
      <c r="G52" s="151" t="s">
        <v>101</v>
      </c>
      <c r="H52" s="152">
        <v>31</v>
      </c>
      <c r="I52" s="149">
        <v>94</v>
      </c>
      <c r="J52" s="151" t="s">
        <v>101</v>
      </c>
      <c r="K52" s="148"/>
      <c r="L52" s="149"/>
      <c r="M52" s="151" t="s">
        <v>101</v>
      </c>
      <c r="N52" s="152"/>
      <c r="O52" s="149"/>
      <c r="P52" s="151" t="s">
        <v>101</v>
      </c>
      <c r="Q52" s="148"/>
      <c r="R52" s="149"/>
      <c r="S52" s="151" t="s">
        <v>101</v>
      </c>
    </row>
    <row r="53" spans="1:19" s="13" customFormat="1" ht="13.8">
      <c r="A53" s="128" t="s">
        <v>122</v>
      </c>
      <c r="B53" s="148"/>
      <c r="C53" s="149">
        <v>66</v>
      </c>
      <c r="D53" s="150" t="s">
        <v>101</v>
      </c>
      <c r="E53" s="148">
        <v>46</v>
      </c>
      <c r="F53" s="125">
        <v>220</v>
      </c>
      <c r="G53" s="151" t="s">
        <v>101</v>
      </c>
      <c r="H53" s="152">
        <v>18</v>
      </c>
      <c r="I53" s="149">
        <v>154</v>
      </c>
      <c r="J53" s="151" t="s">
        <v>101</v>
      </c>
      <c r="K53" s="148"/>
      <c r="L53" s="149"/>
      <c r="M53" s="151" t="s">
        <v>101</v>
      </c>
      <c r="N53" s="152"/>
      <c r="O53" s="149"/>
      <c r="P53" s="151" t="s">
        <v>101</v>
      </c>
      <c r="Q53" s="148"/>
      <c r="R53" s="149"/>
      <c r="S53" s="151" t="s">
        <v>101</v>
      </c>
    </row>
    <row r="54" spans="1:19" s="13" customFormat="1" ht="13.8">
      <c r="A54" s="128" t="s">
        <v>75</v>
      </c>
      <c r="B54" s="148"/>
      <c r="C54" s="149">
        <v>66</v>
      </c>
      <c r="D54" s="150" t="s">
        <v>101</v>
      </c>
      <c r="E54" s="148">
        <v>58</v>
      </c>
      <c r="F54" s="125">
        <v>220</v>
      </c>
      <c r="G54" s="151" t="s">
        <v>101</v>
      </c>
      <c r="H54" s="152">
        <v>24</v>
      </c>
      <c r="I54" s="149">
        <v>154</v>
      </c>
      <c r="J54" s="151" t="s">
        <v>101</v>
      </c>
      <c r="K54" s="148"/>
      <c r="L54" s="149"/>
      <c r="M54" s="151" t="s">
        <v>101</v>
      </c>
      <c r="N54" s="152"/>
      <c r="O54" s="149"/>
      <c r="P54" s="151" t="s">
        <v>101</v>
      </c>
      <c r="Q54" s="148"/>
      <c r="R54" s="149"/>
      <c r="S54" s="151" t="s">
        <v>101</v>
      </c>
    </row>
    <row r="55" spans="1:19" s="13" customFormat="1" ht="13.8">
      <c r="A55" s="128" t="s">
        <v>123</v>
      </c>
      <c r="B55" s="148"/>
      <c r="C55" s="149"/>
      <c r="D55" s="150" t="s">
        <v>101</v>
      </c>
      <c r="E55" s="148">
        <v>211</v>
      </c>
      <c r="F55" s="125">
        <v>82</v>
      </c>
      <c r="G55" s="151" t="s">
        <v>101</v>
      </c>
      <c r="H55" s="152">
        <v>172</v>
      </c>
      <c r="I55" s="149" t="s">
        <v>285</v>
      </c>
      <c r="J55" s="151" t="s">
        <v>101</v>
      </c>
      <c r="K55" s="148"/>
      <c r="L55" s="149"/>
      <c r="M55" s="151" t="s">
        <v>101</v>
      </c>
      <c r="N55" s="152"/>
      <c r="O55" s="149"/>
      <c r="P55" s="151" t="s">
        <v>101</v>
      </c>
      <c r="Q55" s="148"/>
      <c r="R55" s="149"/>
      <c r="S55" s="151" t="s">
        <v>101</v>
      </c>
    </row>
    <row r="56" spans="1:19" s="13" customFormat="1" ht="13.8">
      <c r="A56" s="128" t="s">
        <v>70</v>
      </c>
      <c r="B56" s="148"/>
      <c r="C56" s="149"/>
      <c r="D56" s="150" t="s">
        <v>101</v>
      </c>
      <c r="E56" s="148"/>
      <c r="F56" s="125"/>
      <c r="G56" s="151" t="s">
        <v>101</v>
      </c>
      <c r="H56" s="152"/>
      <c r="I56" s="149"/>
      <c r="J56" s="151" t="s">
        <v>101</v>
      </c>
      <c r="K56" s="148"/>
      <c r="L56" s="149"/>
      <c r="M56" s="151" t="s">
        <v>101</v>
      </c>
      <c r="N56" s="152"/>
      <c r="O56" s="149"/>
      <c r="P56" s="151" t="s">
        <v>101</v>
      </c>
      <c r="Q56" s="148"/>
      <c r="R56" s="149"/>
      <c r="S56" s="151" t="s">
        <v>101</v>
      </c>
    </row>
    <row r="57" spans="1:19" s="13" customFormat="1" ht="13.8">
      <c r="A57" s="128" t="s">
        <v>124</v>
      </c>
      <c r="B57" s="148"/>
      <c r="C57" s="149"/>
      <c r="D57" s="150" t="s">
        <v>101</v>
      </c>
      <c r="E57" s="148">
        <v>78</v>
      </c>
      <c r="F57" s="125"/>
      <c r="G57" s="151" t="s">
        <v>101</v>
      </c>
      <c r="H57" s="152">
        <v>93</v>
      </c>
      <c r="I57" s="149"/>
      <c r="J57" s="151" t="s">
        <v>101</v>
      </c>
      <c r="K57" s="148"/>
      <c r="L57" s="149"/>
      <c r="M57" s="151" t="s">
        <v>101</v>
      </c>
      <c r="N57" s="152"/>
      <c r="O57" s="149"/>
      <c r="P57" s="151" t="s">
        <v>101</v>
      </c>
      <c r="Q57" s="148"/>
      <c r="R57" s="149"/>
      <c r="S57" s="151" t="s">
        <v>101</v>
      </c>
    </row>
    <row r="58" spans="1:19" s="13" customFormat="1" ht="26.4">
      <c r="A58" s="128" t="s">
        <v>125</v>
      </c>
      <c r="B58" s="148"/>
      <c r="C58" s="149"/>
      <c r="D58" s="150" t="s">
        <v>101</v>
      </c>
      <c r="E58" s="148">
        <v>52</v>
      </c>
      <c r="F58" s="125"/>
      <c r="G58" s="151" t="s">
        <v>101</v>
      </c>
      <c r="H58" s="152">
        <v>27</v>
      </c>
      <c r="I58" s="149"/>
      <c r="J58" s="151" t="s">
        <v>101</v>
      </c>
      <c r="K58" s="148"/>
      <c r="L58" s="149"/>
      <c r="M58" s="151" t="s">
        <v>101</v>
      </c>
      <c r="N58" s="152"/>
      <c r="O58" s="149"/>
      <c r="P58" s="151" t="s">
        <v>101</v>
      </c>
      <c r="Q58" s="148">
        <v>3</v>
      </c>
      <c r="R58" s="149"/>
      <c r="S58" s="151" t="s">
        <v>101</v>
      </c>
    </row>
    <row r="59" spans="1:19" s="13" customFormat="1" ht="26.4">
      <c r="A59" s="128" t="s">
        <v>106</v>
      </c>
      <c r="B59" s="148"/>
      <c r="C59" s="149"/>
      <c r="D59" s="150" t="s">
        <v>101</v>
      </c>
      <c r="E59" s="148">
        <v>30</v>
      </c>
      <c r="F59" s="125"/>
      <c r="G59" s="151" t="s">
        <v>101</v>
      </c>
      <c r="H59" s="152">
        <v>14</v>
      </c>
      <c r="I59" s="149"/>
      <c r="J59" s="151" t="s">
        <v>101</v>
      </c>
      <c r="K59" s="148"/>
      <c r="L59" s="149"/>
      <c r="M59" s="151" t="s">
        <v>101</v>
      </c>
      <c r="N59" s="152"/>
      <c r="O59" s="149"/>
      <c r="P59" s="151" t="s">
        <v>101</v>
      </c>
      <c r="Q59" s="148"/>
      <c r="R59" s="149"/>
      <c r="S59" s="151" t="s">
        <v>101</v>
      </c>
    </row>
    <row r="60" spans="1:19" s="13" customFormat="1" ht="13.8">
      <c r="A60" s="128" t="s">
        <v>126</v>
      </c>
      <c r="B60" s="148"/>
      <c r="C60" s="149">
        <v>66</v>
      </c>
      <c r="D60" s="150" t="s">
        <v>101</v>
      </c>
      <c r="E60" s="148"/>
      <c r="F60" s="125">
        <v>220</v>
      </c>
      <c r="G60" s="151" t="s">
        <v>101</v>
      </c>
      <c r="H60" s="152"/>
      <c r="I60" s="149"/>
      <c r="J60" s="151" t="s">
        <v>101</v>
      </c>
      <c r="K60" s="148"/>
      <c r="L60" s="149"/>
      <c r="M60" s="151" t="s">
        <v>101</v>
      </c>
      <c r="N60" s="152"/>
      <c r="O60" s="149"/>
      <c r="P60" s="151" t="s">
        <v>101</v>
      </c>
      <c r="Q60" s="148"/>
      <c r="R60" s="149"/>
      <c r="S60" s="151" t="s">
        <v>101</v>
      </c>
    </row>
    <row r="61" spans="1:19" s="13" customFormat="1" ht="26.4">
      <c r="A61" s="128" t="s">
        <v>127</v>
      </c>
      <c r="B61" s="148"/>
      <c r="C61" s="149"/>
      <c r="D61" s="150" t="s">
        <v>101</v>
      </c>
      <c r="E61" s="148"/>
      <c r="F61" s="125"/>
      <c r="G61" s="151" t="s">
        <v>101</v>
      </c>
      <c r="H61" s="152">
        <v>52</v>
      </c>
      <c r="I61" s="149"/>
      <c r="J61" s="151" t="s">
        <v>101</v>
      </c>
      <c r="K61" s="148"/>
      <c r="L61" s="149"/>
      <c r="M61" s="151" t="s">
        <v>101</v>
      </c>
      <c r="N61" s="152"/>
      <c r="O61" s="149"/>
      <c r="P61" s="151" t="s">
        <v>101</v>
      </c>
      <c r="Q61" s="148"/>
      <c r="R61" s="149"/>
      <c r="S61" s="151" t="s">
        <v>101</v>
      </c>
    </row>
    <row r="62" spans="1:19" s="13" customFormat="1" ht="13.8">
      <c r="A62" s="128" t="s">
        <v>105</v>
      </c>
      <c r="B62" s="148"/>
      <c r="C62" s="149"/>
      <c r="D62" s="150" t="s">
        <v>101</v>
      </c>
      <c r="E62" s="148">
        <v>45</v>
      </c>
      <c r="F62" s="125"/>
      <c r="G62" s="151" t="s">
        <v>101</v>
      </c>
      <c r="H62" s="152">
        <v>62</v>
      </c>
      <c r="I62" s="149"/>
      <c r="J62" s="151" t="s">
        <v>101</v>
      </c>
      <c r="K62" s="148"/>
      <c r="L62" s="149"/>
      <c r="M62" s="151" t="s">
        <v>101</v>
      </c>
      <c r="N62" s="152"/>
      <c r="O62" s="149"/>
      <c r="P62" s="151" t="s">
        <v>101</v>
      </c>
      <c r="Q62" s="148"/>
      <c r="R62" s="149"/>
      <c r="S62" s="151" t="s">
        <v>101</v>
      </c>
    </row>
    <row r="63" spans="1:19" s="13" customFormat="1" ht="13.8">
      <c r="A63" s="128" t="s">
        <v>76</v>
      </c>
      <c r="B63" s="148"/>
      <c r="C63" s="149"/>
      <c r="D63" s="150" t="s">
        <v>101</v>
      </c>
      <c r="E63" s="148">
        <v>26</v>
      </c>
      <c r="F63" s="125">
        <v>20</v>
      </c>
      <c r="G63" s="151" t="s">
        <v>101</v>
      </c>
      <c r="H63" s="152">
        <v>6</v>
      </c>
      <c r="I63" s="149">
        <v>24</v>
      </c>
      <c r="J63" s="151" t="s">
        <v>101</v>
      </c>
      <c r="K63" s="148"/>
      <c r="L63" s="149"/>
      <c r="M63" s="151" t="s">
        <v>101</v>
      </c>
      <c r="N63" s="152"/>
      <c r="O63" s="149"/>
      <c r="P63" s="151" t="s">
        <v>101</v>
      </c>
      <c r="Q63" s="148"/>
      <c r="R63" s="149"/>
      <c r="S63" s="151" t="s">
        <v>101</v>
      </c>
    </row>
    <row r="64" spans="1:19" s="13" customFormat="1" ht="13.8">
      <c r="A64" s="128" t="s">
        <v>71</v>
      </c>
      <c r="B64" s="148"/>
      <c r="C64" s="149"/>
      <c r="D64" s="150" t="s">
        <v>101</v>
      </c>
      <c r="E64" s="148"/>
      <c r="F64" s="125"/>
      <c r="G64" s="151" t="s">
        <v>101</v>
      </c>
      <c r="H64" s="152"/>
      <c r="I64" s="149"/>
      <c r="J64" s="151" t="s">
        <v>101</v>
      </c>
      <c r="K64" s="148"/>
      <c r="L64" s="149"/>
      <c r="M64" s="151" t="s">
        <v>101</v>
      </c>
      <c r="N64" s="152"/>
      <c r="O64" s="149"/>
      <c r="P64" s="151" t="s">
        <v>101</v>
      </c>
      <c r="Q64" s="148"/>
      <c r="R64" s="149"/>
      <c r="S64" s="151" t="s">
        <v>101</v>
      </c>
    </row>
    <row r="65" spans="1:19" s="13" customFormat="1" ht="13.8">
      <c r="A65" s="128" t="s">
        <v>77</v>
      </c>
      <c r="B65" s="148"/>
      <c r="C65" s="149"/>
      <c r="D65" s="150" t="s">
        <v>101</v>
      </c>
      <c r="E65" s="148">
        <v>22</v>
      </c>
      <c r="F65" s="125"/>
      <c r="G65" s="151" t="s">
        <v>101</v>
      </c>
      <c r="H65" s="152">
        <v>16</v>
      </c>
      <c r="I65" s="149"/>
      <c r="J65" s="151" t="s">
        <v>101</v>
      </c>
      <c r="K65" s="148"/>
      <c r="L65" s="149"/>
      <c r="M65" s="151" t="s">
        <v>101</v>
      </c>
      <c r="N65" s="152"/>
      <c r="O65" s="149"/>
      <c r="P65" s="151" t="s">
        <v>101</v>
      </c>
      <c r="Q65" s="148"/>
      <c r="R65" s="149"/>
      <c r="S65" s="151" t="s">
        <v>101</v>
      </c>
    </row>
    <row r="66" spans="1:19" s="13" customFormat="1" ht="26.4">
      <c r="A66" s="128" t="s">
        <v>128</v>
      </c>
      <c r="B66" s="148"/>
      <c r="C66" s="149"/>
      <c r="D66" s="150" t="s">
        <v>101</v>
      </c>
      <c r="E66" s="148">
        <v>98</v>
      </c>
      <c r="F66" s="125"/>
      <c r="G66" s="151" t="s">
        <v>101</v>
      </c>
      <c r="H66" s="152">
        <v>27</v>
      </c>
      <c r="I66" s="149"/>
      <c r="J66" s="151" t="s">
        <v>101</v>
      </c>
      <c r="K66" s="148"/>
      <c r="L66" s="149"/>
      <c r="M66" s="151" t="s">
        <v>101</v>
      </c>
      <c r="N66" s="152"/>
      <c r="O66" s="149"/>
      <c r="P66" s="151" t="s">
        <v>101</v>
      </c>
      <c r="Q66" s="148"/>
      <c r="R66" s="149"/>
      <c r="S66" s="151" t="s">
        <v>101</v>
      </c>
    </row>
    <row r="67" spans="1:19" s="13" customFormat="1" ht="13.8">
      <c r="A67" s="128" t="s">
        <v>129</v>
      </c>
      <c r="B67" s="148"/>
      <c r="C67" s="149"/>
      <c r="D67" s="150" t="s">
        <v>101</v>
      </c>
      <c r="E67" s="148">
        <v>58</v>
      </c>
      <c r="F67" s="125">
        <v>210</v>
      </c>
      <c r="G67" s="151" t="s">
        <v>101</v>
      </c>
      <c r="H67" s="152">
        <v>12</v>
      </c>
      <c r="I67" s="149"/>
      <c r="J67" s="151" t="s">
        <v>101</v>
      </c>
      <c r="K67" s="148"/>
      <c r="L67" s="149"/>
      <c r="M67" s="151" t="s">
        <v>101</v>
      </c>
      <c r="N67" s="152"/>
      <c r="O67" s="149"/>
      <c r="P67" s="151" t="s">
        <v>101</v>
      </c>
      <c r="Q67" s="148"/>
      <c r="R67" s="149"/>
      <c r="S67" s="151" t="s">
        <v>101</v>
      </c>
    </row>
    <row r="68" spans="1:19" s="13" customFormat="1" ht="13.8">
      <c r="A68" s="128" t="s">
        <v>78</v>
      </c>
      <c r="B68" s="148"/>
      <c r="C68" s="149"/>
      <c r="D68" s="150" t="s">
        <v>101</v>
      </c>
      <c r="E68" s="148">
        <v>64</v>
      </c>
      <c r="F68" s="125"/>
      <c r="G68" s="151" t="s">
        <v>101</v>
      </c>
      <c r="H68" s="152">
        <v>21</v>
      </c>
      <c r="I68" s="149"/>
      <c r="J68" s="151" t="s">
        <v>101</v>
      </c>
      <c r="K68" s="148"/>
      <c r="L68" s="149"/>
      <c r="M68" s="151" t="s">
        <v>101</v>
      </c>
      <c r="N68" s="152"/>
      <c r="O68" s="149"/>
      <c r="P68" s="151" t="s">
        <v>101</v>
      </c>
      <c r="Q68" s="148"/>
      <c r="R68" s="149"/>
      <c r="S68" s="151" t="s">
        <v>101</v>
      </c>
    </row>
    <row r="69" spans="1:19" s="13" customFormat="1" ht="13.8">
      <c r="A69" s="128" t="s">
        <v>130</v>
      </c>
      <c r="B69" s="148"/>
      <c r="C69" s="149"/>
      <c r="D69" s="150" t="s">
        <v>101</v>
      </c>
      <c r="E69" s="148"/>
      <c r="F69" s="125"/>
      <c r="G69" s="151" t="s">
        <v>101</v>
      </c>
      <c r="H69" s="152"/>
      <c r="I69" s="149"/>
      <c r="J69" s="151" t="s">
        <v>101</v>
      </c>
      <c r="K69" s="148"/>
      <c r="L69" s="149"/>
      <c r="M69" s="151" t="s">
        <v>101</v>
      </c>
      <c r="N69" s="152"/>
      <c r="O69" s="149"/>
      <c r="P69" s="151" t="s">
        <v>101</v>
      </c>
      <c r="Q69" s="148"/>
      <c r="R69" s="149"/>
      <c r="S69" s="151" t="s">
        <v>101</v>
      </c>
    </row>
    <row r="70" spans="1:19" s="13" customFormat="1" ht="13.8">
      <c r="A70" s="128" t="s">
        <v>131</v>
      </c>
      <c r="B70" s="148"/>
      <c r="C70" s="149"/>
      <c r="D70" s="150" t="s">
        <v>101</v>
      </c>
      <c r="E70" s="148">
        <v>81</v>
      </c>
      <c r="F70" s="125"/>
      <c r="G70" s="151" t="s">
        <v>101</v>
      </c>
      <c r="H70" s="152">
        <v>52</v>
      </c>
      <c r="I70" s="149"/>
      <c r="J70" s="151" t="s">
        <v>101</v>
      </c>
      <c r="K70" s="148"/>
      <c r="L70" s="149"/>
      <c r="M70" s="151" t="s">
        <v>101</v>
      </c>
      <c r="N70" s="152"/>
      <c r="O70" s="149"/>
      <c r="P70" s="151" t="s">
        <v>101</v>
      </c>
      <c r="Q70" s="148"/>
      <c r="R70" s="149"/>
      <c r="S70" s="151" t="s">
        <v>101</v>
      </c>
    </row>
    <row r="71" spans="1:19" s="13" customFormat="1" ht="13.8">
      <c r="A71" s="128" t="s">
        <v>132</v>
      </c>
      <c r="B71" s="148"/>
      <c r="C71" s="149"/>
      <c r="D71" s="150" t="s">
        <v>101</v>
      </c>
      <c r="E71" s="148"/>
      <c r="F71" s="125"/>
      <c r="G71" s="151" t="s">
        <v>101</v>
      </c>
      <c r="H71" s="152"/>
      <c r="I71" s="149"/>
      <c r="J71" s="151" t="s">
        <v>101</v>
      </c>
      <c r="K71" s="148"/>
      <c r="L71" s="149"/>
      <c r="M71" s="151" t="s">
        <v>101</v>
      </c>
      <c r="N71" s="152"/>
      <c r="O71" s="149"/>
      <c r="P71" s="151" t="s">
        <v>101</v>
      </c>
      <c r="Q71" s="148"/>
      <c r="R71" s="149"/>
      <c r="S71" s="151" t="s">
        <v>101</v>
      </c>
    </row>
    <row r="72" spans="1:19" s="13" customFormat="1" ht="13.8">
      <c r="A72" s="128" t="s">
        <v>133</v>
      </c>
      <c r="B72" s="148"/>
      <c r="C72" s="149"/>
      <c r="D72" s="150" t="s">
        <v>101</v>
      </c>
      <c r="E72" s="148">
        <v>22</v>
      </c>
      <c r="F72" s="125"/>
      <c r="G72" s="151" t="s">
        <v>101</v>
      </c>
      <c r="H72" s="152">
        <v>16</v>
      </c>
      <c r="I72" s="149"/>
      <c r="J72" s="151" t="s">
        <v>101</v>
      </c>
      <c r="K72" s="148"/>
      <c r="L72" s="149"/>
      <c r="M72" s="151" t="s">
        <v>101</v>
      </c>
      <c r="N72" s="152"/>
      <c r="O72" s="149"/>
      <c r="P72" s="151" t="s">
        <v>101</v>
      </c>
      <c r="Q72" s="148">
        <v>9</v>
      </c>
      <c r="R72" s="149"/>
      <c r="S72" s="151" t="s">
        <v>101</v>
      </c>
    </row>
    <row r="73" spans="1:19" s="13" customFormat="1" ht="13.8">
      <c r="A73" s="128" t="s">
        <v>68</v>
      </c>
      <c r="B73" s="148"/>
      <c r="C73" s="149"/>
      <c r="D73" s="150" t="s">
        <v>101</v>
      </c>
      <c r="E73" s="148">
        <v>9</v>
      </c>
      <c r="F73" s="125"/>
      <c r="G73" s="151" t="s">
        <v>101</v>
      </c>
      <c r="H73" s="152">
        <v>8</v>
      </c>
      <c r="I73" s="149"/>
      <c r="J73" s="151" t="s">
        <v>101</v>
      </c>
      <c r="K73" s="148"/>
      <c r="L73" s="149"/>
      <c r="M73" s="151" t="s">
        <v>101</v>
      </c>
      <c r="N73" s="152"/>
      <c r="O73" s="149"/>
      <c r="P73" s="151" t="s">
        <v>101</v>
      </c>
      <c r="Q73" s="148">
        <v>6</v>
      </c>
      <c r="R73" s="149"/>
      <c r="S73" s="151" t="s">
        <v>101</v>
      </c>
    </row>
    <row r="74" spans="1:19" s="13" customFormat="1" ht="13.8">
      <c r="A74" s="128" t="s">
        <v>134</v>
      </c>
      <c r="B74" s="148"/>
      <c r="C74" s="149">
        <v>66</v>
      </c>
      <c r="D74" s="150" t="s">
        <v>101</v>
      </c>
      <c r="E74" s="148">
        <v>53</v>
      </c>
      <c r="F74" s="125">
        <v>140</v>
      </c>
      <c r="G74" s="151" t="s">
        <v>101</v>
      </c>
      <c r="H74" s="152">
        <v>33</v>
      </c>
      <c r="I74" s="149">
        <v>94</v>
      </c>
      <c r="J74" s="151" t="s">
        <v>101</v>
      </c>
      <c r="K74" s="148"/>
      <c r="L74" s="149"/>
      <c r="M74" s="151" t="s">
        <v>101</v>
      </c>
      <c r="N74" s="152"/>
      <c r="O74" s="149"/>
      <c r="P74" s="151" t="s">
        <v>101</v>
      </c>
      <c r="Q74" s="148"/>
      <c r="R74" s="149"/>
      <c r="S74" s="151" t="s">
        <v>101</v>
      </c>
    </row>
    <row r="75" spans="1:19" s="13" customFormat="1" ht="26.4">
      <c r="A75" s="128" t="s">
        <v>103</v>
      </c>
      <c r="B75" s="148"/>
      <c r="C75" s="149"/>
      <c r="D75" s="150" t="s">
        <v>101</v>
      </c>
      <c r="E75" s="148">
        <v>73</v>
      </c>
      <c r="F75" s="125"/>
      <c r="G75" s="151" t="s">
        <v>101</v>
      </c>
      <c r="H75" s="152">
        <v>42</v>
      </c>
      <c r="I75" s="149">
        <v>86</v>
      </c>
      <c r="J75" s="151" t="s">
        <v>101</v>
      </c>
      <c r="K75" s="148"/>
      <c r="L75" s="149"/>
      <c r="M75" s="151" t="s">
        <v>101</v>
      </c>
      <c r="N75" s="152"/>
      <c r="O75" s="149"/>
      <c r="P75" s="151" t="s">
        <v>101</v>
      </c>
      <c r="Q75" s="148"/>
      <c r="R75" s="149"/>
      <c r="S75" s="151" t="s">
        <v>101</v>
      </c>
    </row>
    <row r="76" spans="1:19" s="13" customFormat="1" ht="13.8">
      <c r="A76" s="128" t="s">
        <v>79</v>
      </c>
      <c r="B76" s="148"/>
      <c r="C76" s="149"/>
      <c r="D76" s="150" t="s">
        <v>101</v>
      </c>
      <c r="E76" s="148">
        <v>68</v>
      </c>
      <c r="F76" s="125"/>
      <c r="G76" s="151" t="s">
        <v>101</v>
      </c>
      <c r="H76" s="152">
        <v>16</v>
      </c>
      <c r="I76" s="149"/>
      <c r="J76" s="151" t="s">
        <v>101</v>
      </c>
      <c r="K76" s="148"/>
      <c r="L76" s="149"/>
      <c r="M76" s="151" t="s">
        <v>101</v>
      </c>
      <c r="N76" s="152"/>
      <c r="O76" s="149"/>
      <c r="P76" s="151" t="s">
        <v>101</v>
      </c>
      <c r="Q76" s="148"/>
      <c r="R76" s="149"/>
      <c r="S76" s="151" t="s">
        <v>101</v>
      </c>
    </row>
    <row r="77" spans="1:19" s="13" customFormat="1" ht="26.4">
      <c r="A77" s="128" t="s">
        <v>135</v>
      </c>
      <c r="B77" s="148"/>
      <c r="C77" s="149"/>
      <c r="D77" s="150" t="s">
        <v>101</v>
      </c>
      <c r="E77" s="148"/>
      <c r="F77" s="125"/>
      <c r="G77" s="151" t="s">
        <v>101</v>
      </c>
      <c r="H77" s="152"/>
      <c r="I77" s="149"/>
      <c r="J77" s="151" t="s">
        <v>101</v>
      </c>
      <c r="K77" s="148"/>
      <c r="L77" s="149"/>
      <c r="M77" s="151" t="s">
        <v>101</v>
      </c>
      <c r="N77" s="152"/>
      <c r="O77" s="149"/>
      <c r="P77" s="151" t="s">
        <v>101</v>
      </c>
      <c r="Q77" s="148"/>
      <c r="R77" s="149"/>
      <c r="S77" s="151" t="s">
        <v>101</v>
      </c>
    </row>
    <row r="78" spans="1:19" s="13" customFormat="1" ht="26.4">
      <c r="A78" s="128" t="s">
        <v>136</v>
      </c>
      <c r="B78" s="148"/>
      <c r="C78" s="149"/>
      <c r="D78" s="150" t="s">
        <v>101</v>
      </c>
      <c r="E78" s="148"/>
      <c r="F78" s="125">
        <v>22</v>
      </c>
      <c r="G78" s="151" t="s">
        <v>101</v>
      </c>
      <c r="H78" s="152"/>
      <c r="I78" s="149"/>
      <c r="J78" s="151" t="s">
        <v>101</v>
      </c>
      <c r="K78" s="148"/>
      <c r="L78" s="149"/>
      <c r="M78" s="151" t="s">
        <v>101</v>
      </c>
      <c r="N78" s="152"/>
      <c r="O78" s="149"/>
      <c r="P78" s="151" t="s">
        <v>101</v>
      </c>
      <c r="Q78" s="148"/>
      <c r="R78" s="149"/>
      <c r="S78" s="151" t="s">
        <v>101</v>
      </c>
    </row>
    <row r="79" spans="1:19" s="13" customFormat="1" ht="13.8">
      <c r="A79" s="128" t="s">
        <v>137</v>
      </c>
      <c r="B79" s="148"/>
      <c r="C79" s="149"/>
      <c r="D79" s="150" t="s">
        <v>101</v>
      </c>
      <c r="E79" s="148">
        <v>9</v>
      </c>
      <c r="F79" s="125"/>
      <c r="G79" s="151" t="s">
        <v>101</v>
      </c>
      <c r="H79" s="152">
        <v>12</v>
      </c>
      <c r="I79" s="149"/>
      <c r="J79" s="151" t="s">
        <v>101</v>
      </c>
      <c r="K79" s="148"/>
      <c r="L79" s="149"/>
      <c r="M79" s="151" t="s">
        <v>101</v>
      </c>
      <c r="N79" s="152"/>
      <c r="O79" s="149"/>
      <c r="P79" s="151" t="s">
        <v>101</v>
      </c>
      <c r="Q79" s="148"/>
      <c r="R79" s="149"/>
      <c r="S79" s="151" t="s">
        <v>101</v>
      </c>
    </row>
    <row r="80" spans="1:19" s="13" customFormat="1" ht="13.8">
      <c r="A80" s="128" t="s">
        <v>67</v>
      </c>
      <c r="B80" s="148"/>
      <c r="C80" s="149"/>
      <c r="D80" s="150" t="s">
        <v>101</v>
      </c>
      <c r="E80" s="148">
        <v>97</v>
      </c>
      <c r="F80" s="125"/>
      <c r="G80" s="151" t="s">
        <v>101</v>
      </c>
      <c r="H80" s="152">
        <v>59</v>
      </c>
      <c r="I80" s="149">
        <v>60</v>
      </c>
      <c r="J80" s="151" t="s">
        <v>101</v>
      </c>
      <c r="K80" s="148"/>
      <c r="L80" s="149"/>
      <c r="M80" s="151" t="s">
        <v>101</v>
      </c>
      <c r="N80" s="152"/>
      <c r="O80" s="149"/>
      <c r="P80" s="151" t="s">
        <v>101</v>
      </c>
      <c r="Q80" s="148"/>
      <c r="R80" s="149"/>
      <c r="S80" s="151" t="s">
        <v>101</v>
      </c>
    </row>
    <row r="81" spans="1:19" s="13" customFormat="1" ht="13.8">
      <c r="A81" s="128" t="s">
        <v>80</v>
      </c>
      <c r="B81" s="148"/>
      <c r="C81" s="149"/>
      <c r="D81" s="150" t="s">
        <v>101</v>
      </c>
      <c r="E81" s="148">
        <v>34</v>
      </c>
      <c r="F81" s="125"/>
      <c r="G81" s="151" t="s">
        <v>101</v>
      </c>
      <c r="H81" s="152">
        <v>85</v>
      </c>
      <c r="I81" s="149">
        <v>24</v>
      </c>
      <c r="J81" s="151" t="s">
        <v>101</v>
      </c>
      <c r="K81" s="148"/>
      <c r="L81" s="149"/>
      <c r="M81" s="151" t="s">
        <v>101</v>
      </c>
      <c r="N81" s="152"/>
      <c r="O81" s="149"/>
      <c r="P81" s="151" t="s">
        <v>101</v>
      </c>
      <c r="Q81" s="148"/>
      <c r="R81" s="149"/>
      <c r="S81" s="151" t="s">
        <v>101</v>
      </c>
    </row>
    <row r="82" spans="1:19" s="13" customFormat="1" ht="13.8">
      <c r="A82" s="128" t="s">
        <v>138</v>
      </c>
      <c r="B82" s="148"/>
      <c r="C82" s="149"/>
      <c r="D82" s="150" t="s">
        <v>101</v>
      </c>
      <c r="E82" s="148">
        <v>68</v>
      </c>
      <c r="F82" s="125"/>
      <c r="G82" s="151" t="s">
        <v>101</v>
      </c>
      <c r="H82" s="152">
        <v>87</v>
      </c>
      <c r="I82" s="149"/>
      <c r="J82" s="151" t="s">
        <v>101</v>
      </c>
      <c r="K82" s="148"/>
      <c r="L82" s="149"/>
      <c r="M82" s="151" t="s">
        <v>101</v>
      </c>
      <c r="N82" s="152"/>
      <c r="O82" s="149"/>
      <c r="P82" s="151" t="s">
        <v>101</v>
      </c>
      <c r="Q82" s="148"/>
      <c r="R82" s="149"/>
      <c r="S82" s="151" t="s">
        <v>101</v>
      </c>
    </row>
    <row r="83" spans="1:19" s="13" customFormat="1" ht="13.8">
      <c r="A83" s="128" t="s">
        <v>81</v>
      </c>
      <c r="B83" s="148"/>
      <c r="C83" s="149"/>
      <c r="D83" s="150" t="s">
        <v>101</v>
      </c>
      <c r="E83" s="148">
        <v>11</v>
      </c>
      <c r="F83" s="125"/>
      <c r="G83" s="151" t="s">
        <v>101</v>
      </c>
      <c r="H83" s="152">
        <v>11</v>
      </c>
      <c r="I83" s="149">
        <v>24</v>
      </c>
      <c r="J83" s="151" t="s">
        <v>101</v>
      </c>
      <c r="K83" s="148"/>
      <c r="L83" s="149"/>
      <c r="M83" s="151" t="s">
        <v>101</v>
      </c>
      <c r="N83" s="152"/>
      <c r="O83" s="149"/>
      <c r="P83" s="151" t="s">
        <v>101</v>
      </c>
      <c r="Q83" s="148"/>
      <c r="R83" s="149"/>
      <c r="S83" s="151" t="s">
        <v>101</v>
      </c>
    </row>
    <row r="84" spans="1:19" s="13" customFormat="1" ht="13.8">
      <c r="A84" s="128" t="s">
        <v>82</v>
      </c>
      <c r="B84" s="148">
        <v>54</v>
      </c>
      <c r="C84" s="149">
        <v>66</v>
      </c>
      <c r="D84" s="150" t="s">
        <v>101</v>
      </c>
      <c r="E84" s="148">
        <v>148</v>
      </c>
      <c r="F84" s="125">
        <v>220</v>
      </c>
      <c r="G84" s="151" t="s">
        <v>101</v>
      </c>
      <c r="H84" s="152">
        <v>47</v>
      </c>
      <c r="I84" s="149">
        <v>154</v>
      </c>
      <c r="J84" s="151" t="s">
        <v>101</v>
      </c>
      <c r="K84" s="148"/>
      <c r="L84" s="149"/>
      <c r="M84" s="151" t="s">
        <v>101</v>
      </c>
      <c r="N84" s="152"/>
      <c r="O84" s="149"/>
      <c r="P84" s="151" t="s">
        <v>101</v>
      </c>
      <c r="Q84" s="148"/>
      <c r="R84" s="149"/>
      <c r="S84" s="151" t="s">
        <v>101</v>
      </c>
    </row>
    <row r="85" spans="1:19" s="13" customFormat="1" ht="13.8">
      <c r="A85" s="128" t="s">
        <v>243</v>
      </c>
      <c r="B85" s="148"/>
      <c r="C85" s="149"/>
      <c r="D85" s="150"/>
      <c r="E85" s="148"/>
      <c r="F85" s="125"/>
      <c r="G85" s="151"/>
      <c r="H85" s="152"/>
      <c r="I85" s="149"/>
      <c r="J85" s="151"/>
      <c r="K85" s="148"/>
      <c r="L85" s="149"/>
      <c r="M85" s="151"/>
      <c r="N85" s="152"/>
      <c r="O85" s="149"/>
      <c r="P85" s="151"/>
      <c r="Q85" s="148"/>
      <c r="R85" s="149"/>
      <c r="S85" s="151"/>
    </row>
    <row r="86" spans="1:19" s="13" customFormat="1" ht="13.8">
      <c r="A86" s="128" t="s">
        <v>244</v>
      </c>
      <c r="B86" s="148"/>
      <c r="C86" s="149"/>
      <c r="D86" s="150" t="s">
        <v>101</v>
      </c>
      <c r="E86" s="148"/>
      <c r="F86" s="125"/>
      <c r="G86" s="151" t="s">
        <v>101</v>
      </c>
      <c r="H86" s="152"/>
      <c r="I86" s="149"/>
      <c r="J86" s="151" t="s">
        <v>101</v>
      </c>
      <c r="K86" s="148"/>
      <c r="L86" s="149"/>
      <c r="M86" s="151" t="s">
        <v>101</v>
      </c>
      <c r="N86" s="152"/>
      <c r="O86" s="149"/>
      <c r="P86" s="151" t="s">
        <v>101</v>
      </c>
      <c r="Q86" s="148"/>
      <c r="R86" s="149"/>
      <c r="S86" s="151" t="s">
        <v>101</v>
      </c>
    </row>
    <row r="87" spans="1:19" s="13" customFormat="1" ht="26.4">
      <c r="A87" s="128" t="s">
        <v>139</v>
      </c>
      <c r="B87" s="148"/>
      <c r="C87" s="149"/>
      <c r="D87" s="150" t="s">
        <v>101</v>
      </c>
      <c r="E87" s="148"/>
      <c r="F87" s="125"/>
      <c r="G87" s="151" t="s">
        <v>101</v>
      </c>
      <c r="H87" s="152"/>
      <c r="I87" s="149"/>
      <c r="J87" s="151" t="s">
        <v>101</v>
      </c>
      <c r="K87" s="148"/>
      <c r="L87" s="149"/>
      <c r="M87" s="151" t="s">
        <v>101</v>
      </c>
      <c r="N87" s="152"/>
      <c r="O87" s="149"/>
      <c r="P87" s="151" t="s">
        <v>101</v>
      </c>
      <c r="Q87" s="148"/>
      <c r="R87" s="149"/>
      <c r="S87" s="151" t="s">
        <v>101</v>
      </c>
    </row>
    <row r="88" spans="1:19" s="13" customFormat="1" ht="26.4">
      <c r="A88" s="128" t="s">
        <v>147</v>
      </c>
      <c r="B88" s="148"/>
      <c r="C88" s="149"/>
      <c r="D88" s="150" t="s">
        <v>101</v>
      </c>
      <c r="E88" s="148"/>
      <c r="F88" s="125"/>
      <c r="G88" s="151" t="s">
        <v>101</v>
      </c>
      <c r="H88" s="152"/>
      <c r="I88" s="149"/>
      <c r="J88" s="151" t="s">
        <v>101</v>
      </c>
      <c r="K88" s="148"/>
      <c r="L88" s="149"/>
      <c r="M88" s="151" t="s">
        <v>101</v>
      </c>
      <c r="N88" s="152"/>
      <c r="O88" s="149"/>
      <c r="P88" s="151" t="s">
        <v>101</v>
      </c>
      <c r="Q88" s="148"/>
      <c r="R88" s="149"/>
      <c r="S88" s="151" t="s">
        <v>101</v>
      </c>
    </row>
    <row r="89" spans="1:19" s="13" customFormat="1" ht="13.8">
      <c r="A89" s="128" t="s">
        <v>84</v>
      </c>
      <c r="B89" s="148"/>
      <c r="C89" s="149"/>
      <c r="D89" s="150" t="s">
        <v>101</v>
      </c>
      <c r="E89" s="148"/>
      <c r="F89" s="125"/>
      <c r="G89" s="151" t="s">
        <v>101</v>
      </c>
      <c r="H89" s="152">
        <v>52</v>
      </c>
      <c r="I89" s="149">
        <v>84</v>
      </c>
      <c r="J89" s="151" t="s">
        <v>101</v>
      </c>
      <c r="K89" s="148"/>
      <c r="L89" s="149"/>
      <c r="M89" s="151" t="s">
        <v>101</v>
      </c>
      <c r="N89" s="152"/>
      <c r="O89" s="149"/>
      <c r="P89" s="151" t="s">
        <v>101</v>
      </c>
      <c r="Q89" s="148"/>
      <c r="R89" s="149"/>
      <c r="S89" s="151" t="s">
        <v>101</v>
      </c>
    </row>
    <row r="90" spans="1:19" s="13" customFormat="1" ht="13.8">
      <c r="A90" s="128" t="s">
        <v>140</v>
      </c>
      <c r="B90" s="148"/>
      <c r="C90" s="149"/>
      <c r="D90" s="150" t="s">
        <v>101</v>
      </c>
      <c r="E90" s="148">
        <v>90</v>
      </c>
      <c r="F90" s="125"/>
      <c r="G90" s="151" t="s">
        <v>101</v>
      </c>
      <c r="H90" s="152"/>
      <c r="I90" s="149"/>
      <c r="J90" s="151" t="s">
        <v>101</v>
      </c>
      <c r="K90" s="148"/>
      <c r="L90" s="149"/>
      <c r="M90" s="151" t="s">
        <v>101</v>
      </c>
      <c r="N90" s="152"/>
      <c r="O90" s="149"/>
      <c r="P90" s="151" t="s">
        <v>101</v>
      </c>
      <c r="Q90" s="148"/>
      <c r="R90" s="149"/>
      <c r="S90" s="151" t="s">
        <v>101</v>
      </c>
    </row>
    <row r="91" spans="1:19" s="13" customFormat="1" ht="13.8">
      <c r="A91" s="128" t="s">
        <v>141</v>
      </c>
      <c r="B91" s="148"/>
      <c r="C91" s="149"/>
      <c r="D91" s="150" t="s">
        <v>101</v>
      </c>
      <c r="E91" s="148">
        <v>7</v>
      </c>
      <c r="F91" s="125"/>
      <c r="G91" s="151" t="s">
        <v>101</v>
      </c>
      <c r="H91" s="152">
        <v>21</v>
      </c>
      <c r="I91" s="149"/>
      <c r="J91" s="151" t="s">
        <v>101</v>
      </c>
      <c r="K91" s="148"/>
      <c r="L91" s="149"/>
      <c r="M91" s="151" t="s">
        <v>101</v>
      </c>
      <c r="N91" s="152"/>
      <c r="O91" s="149"/>
      <c r="P91" s="151" t="s">
        <v>101</v>
      </c>
      <c r="Q91" s="148"/>
      <c r="R91" s="149"/>
      <c r="S91" s="151" t="s">
        <v>101</v>
      </c>
    </row>
    <row r="92" spans="1:19" s="13" customFormat="1" thickBot="1">
      <c r="A92" s="153" t="s">
        <v>83</v>
      </c>
      <c r="B92" s="154"/>
      <c r="C92" s="155"/>
      <c r="D92" s="156" t="s">
        <v>101</v>
      </c>
      <c r="E92" s="154">
        <v>200</v>
      </c>
      <c r="F92" s="157">
        <v>62</v>
      </c>
      <c r="G92" s="158" t="s">
        <v>101</v>
      </c>
      <c r="H92" s="159">
        <v>130</v>
      </c>
      <c r="I92" s="155"/>
      <c r="J92" s="158" t="s">
        <v>101</v>
      </c>
      <c r="K92" s="154"/>
      <c r="L92" s="155"/>
      <c r="M92" s="158" t="s">
        <v>101</v>
      </c>
      <c r="N92" s="159"/>
      <c r="O92" s="155"/>
      <c r="P92" s="158" t="s">
        <v>101</v>
      </c>
      <c r="Q92" s="154"/>
      <c r="R92" s="155"/>
      <c r="S92" s="158" t="s">
        <v>101</v>
      </c>
    </row>
    <row r="93" spans="1:19" s="13" customFormat="1" ht="13.8">
      <c r="A93" s="160" t="s">
        <v>66</v>
      </c>
    </row>
    <row r="94" spans="1:19" s="13" customFormat="1" ht="13.8">
      <c r="A94" s="160"/>
    </row>
    <row r="95" spans="1:19" s="13" customFormat="1" ht="13.8">
      <c r="A95" s="160"/>
    </row>
    <row r="96" spans="1:19" s="13" customFormat="1" ht="13.8">
      <c r="A96" s="161" t="s">
        <v>48</v>
      </c>
      <c r="B96" s="13">
        <f>SUM(B10:B92)</f>
        <v>94</v>
      </c>
      <c r="C96" s="13">
        <f t="shared" ref="C96:S96" si="0">SUM(C10:C92)</f>
        <v>462</v>
      </c>
      <c r="D96" s="13">
        <f t="shared" si="0"/>
        <v>66</v>
      </c>
      <c r="E96" s="13">
        <f t="shared" si="0"/>
        <v>2347</v>
      </c>
      <c r="F96" s="13">
        <f t="shared" si="0"/>
        <v>1854</v>
      </c>
      <c r="G96" s="13">
        <f t="shared" si="0"/>
        <v>220</v>
      </c>
      <c r="H96" s="13">
        <f t="shared" si="0"/>
        <v>1530</v>
      </c>
      <c r="I96" s="13">
        <f t="shared" si="0"/>
        <v>1322</v>
      </c>
      <c r="J96" s="13">
        <f t="shared" si="0"/>
        <v>154</v>
      </c>
      <c r="K96" s="13">
        <f t="shared" si="0"/>
        <v>0</v>
      </c>
      <c r="L96" s="13">
        <f t="shared" si="0"/>
        <v>0</v>
      </c>
      <c r="M96" s="13">
        <f t="shared" si="0"/>
        <v>0</v>
      </c>
      <c r="N96" s="13">
        <f t="shared" si="0"/>
        <v>0</v>
      </c>
      <c r="O96" s="13">
        <f t="shared" si="0"/>
        <v>0</v>
      </c>
      <c r="P96" s="13">
        <f t="shared" si="0"/>
        <v>0</v>
      </c>
      <c r="Q96" s="13">
        <f t="shared" si="0"/>
        <v>27</v>
      </c>
      <c r="R96" s="13">
        <f t="shared" si="0"/>
        <v>0</v>
      </c>
      <c r="S96" s="13">
        <f t="shared" si="0"/>
        <v>0</v>
      </c>
    </row>
    <row r="97" spans="1:2" s="13" customFormat="1" ht="13.8">
      <c r="A97" s="161" t="s">
        <v>49</v>
      </c>
      <c r="B97" s="13">
        <f>SUM(B96:S96)</f>
        <v>8076</v>
      </c>
    </row>
    <row r="98" spans="1:2" s="13" customFormat="1" ht="13.8">
      <c r="A98" s="160" t="s">
        <v>50</v>
      </c>
    </row>
    <row r="99" spans="1:2" s="13" customFormat="1" ht="13.8">
      <c r="A99" s="160" t="s">
        <v>148</v>
      </c>
    </row>
    <row r="100" spans="1:2" s="13" customFormat="1" ht="13.8"/>
    <row r="101" spans="1:2" s="13" customFormat="1" ht="13.8"/>
    <row r="102" spans="1:2" s="13" customFormat="1" ht="13.8"/>
    <row r="103" spans="1:2" s="13" customFormat="1" ht="13.8"/>
    <row r="104" spans="1:2" s="13" customFormat="1" ht="13.8"/>
    <row r="105" spans="1:2" s="13" customFormat="1" ht="13.8"/>
    <row r="106" spans="1:2" s="13" customFormat="1" ht="13.8"/>
    <row r="107" spans="1:2" s="13" customFormat="1" ht="13.8"/>
    <row r="108" spans="1:2" s="13" customFormat="1" ht="13.8"/>
    <row r="109" spans="1:2" s="13" customFormat="1" ht="13.8"/>
    <row r="110" spans="1:2" s="13" customFormat="1" ht="13.8"/>
    <row r="111" spans="1:2" s="13" customFormat="1" ht="13.8"/>
    <row r="112" spans="1:2" s="13" customFormat="1" ht="13.8"/>
    <row r="113" s="13" customFormat="1" ht="13.8"/>
    <row r="114" s="13" customFormat="1" ht="13.8"/>
    <row r="115" s="13" customFormat="1" ht="13.8"/>
    <row r="116" s="13" customFormat="1" ht="13.8"/>
    <row r="117" s="13" customFormat="1" ht="13.8"/>
    <row r="118" s="13" customFormat="1" ht="13.8"/>
    <row r="119" s="13" customFormat="1" ht="13.8"/>
    <row r="120" s="13" customFormat="1" ht="13.8"/>
    <row r="121" s="13" customFormat="1" ht="13.8"/>
    <row r="122" s="13" customFormat="1" ht="13.8"/>
    <row r="123" s="13" customFormat="1" ht="13.8"/>
    <row r="124" s="13" customFormat="1" ht="13.8"/>
    <row r="125" s="13" customFormat="1" ht="13.8"/>
    <row r="126" s="13" customFormat="1" ht="13.8"/>
    <row r="127" s="13" customFormat="1" ht="13.8"/>
    <row r="128" s="13" customFormat="1" ht="13.8"/>
    <row r="129" s="13" customFormat="1" ht="13.8"/>
    <row r="130" s="13" customFormat="1" ht="13.8"/>
    <row r="131" s="13" customFormat="1" ht="13.8"/>
    <row r="132" s="13" customFormat="1" ht="13.8"/>
    <row r="133" s="13" customFormat="1" ht="13.8"/>
    <row r="134" s="13" customFormat="1" ht="13.8"/>
    <row r="135" s="13" customFormat="1" ht="13.8"/>
    <row r="136" s="13" customFormat="1" ht="13.8"/>
    <row r="137" s="13" customFormat="1" ht="13.8"/>
    <row r="138" s="13" customFormat="1" ht="13.8"/>
    <row r="139" s="13" customFormat="1" ht="13.8"/>
    <row r="140" s="13" customFormat="1" ht="13.8"/>
    <row r="141" s="13" customFormat="1" ht="13.8"/>
    <row r="142" s="13" customFormat="1" ht="13.8"/>
    <row r="143" s="13" customFormat="1" ht="13.8"/>
    <row r="144" s="13" customFormat="1" ht="13.8"/>
    <row r="145" s="13" customFormat="1" ht="13.8"/>
    <row r="146" s="13" customFormat="1" ht="13.8"/>
    <row r="147" s="13" customFormat="1" ht="13.8"/>
    <row r="148" s="13" customFormat="1" ht="13.8"/>
    <row r="149" s="13" customFormat="1" ht="13.8"/>
    <row r="150" s="13" customFormat="1" ht="13.8"/>
    <row r="151" s="13" customFormat="1" ht="13.8"/>
    <row r="152" s="13" customFormat="1" ht="13.8"/>
    <row r="153" s="13" customFormat="1" ht="13.8"/>
    <row r="154" s="13" customFormat="1" ht="13.8"/>
    <row r="155" s="13" customFormat="1" ht="13.8"/>
    <row r="156" s="13" customFormat="1" ht="13.8"/>
    <row r="157" s="13" customFormat="1" ht="13.8"/>
    <row r="158" s="13" customFormat="1" ht="13.8"/>
    <row r="159" s="13" customFormat="1" ht="13.8"/>
    <row r="160" s="13" customFormat="1" ht="13.8"/>
    <row r="161" s="13" customFormat="1" ht="13.8"/>
    <row r="162" s="13" customFormat="1" ht="13.8"/>
    <row r="163" s="13" customFormat="1" ht="13.8"/>
    <row r="164" s="13" customFormat="1" ht="13.8"/>
    <row r="165" s="13" customFormat="1" ht="13.8"/>
    <row r="166" s="13" customFormat="1" ht="13.8"/>
    <row r="167" s="13" customFormat="1" ht="13.8"/>
    <row r="168" s="13" customFormat="1" ht="13.8"/>
    <row r="169" s="13" customFormat="1" ht="13.8"/>
    <row r="170" s="13" customFormat="1" ht="13.8"/>
    <row r="171" s="13" customFormat="1" ht="13.8"/>
    <row r="172" s="13" customFormat="1" ht="13.8"/>
    <row r="173" s="13" customFormat="1" ht="13.8"/>
    <row r="174" s="13" customFormat="1" ht="13.8"/>
    <row r="175" s="13" customFormat="1" ht="13.8"/>
    <row r="176" s="13" customFormat="1" ht="13.8"/>
    <row r="177" s="13" customFormat="1" ht="13.8"/>
    <row r="178" s="13" customFormat="1" ht="13.8"/>
    <row r="179" s="13" customFormat="1" ht="13.8"/>
    <row r="180" s="13" customFormat="1" ht="13.8"/>
    <row r="181" s="13" customFormat="1" ht="13.8"/>
    <row r="182" s="13" customFormat="1" ht="13.8"/>
    <row r="183" s="13" customFormat="1" ht="13.8"/>
    <row r="184" s="13" customFormat="1" ht="13.8"/>
    <row r="185" s="13" customFormat="1" ht="13.8"/>
    <row r="186" s="13" customFormat="1" ht="13.8"/>
    <row r="187" s="13" customFormat="1" ht="13.8"/>
    <row r="188" s="13" customFormat="1" ht="13.8"/>
    <row r="189" s="13" customFormat="1" ht="13.8"/>
    <row r="190" s="13" customFormat="1" ht="13.8"/>
    <row r="191" s="13" customFormat="1" ht="13.8"/>
    <row r="192" s="13" customFormat="1" ht="13.8"/>
    <row r="193" s="13" customFormat="1" ht="13.8"/>
    <row r="194" s="13" customFormat="1" ht="13.8"/>
    <row r="195" s="13" customFormat="1" ht="13.8"/>
    <row r="196" s="13" customFormat="1" ht="13.8"/>
    <row r="197" s="13" customFormat="1" ht="13.8"/>
    <row r="198" s="13" customFormat="1" ht="13.8"/>
    <row r="199" s="13" customFormat="1" ht="13.8"/>
    <row r="200" s="13" customFormat="1" ht="13.8"/>
    <row r="201" s="13" customFormat="1" ht="13.8"/>
    <row r="202" s="13" customFormat="1" ht="13.8"/>
    <row r="203" s="13" customFormat="1" ht="13.8"/>
    <row r="204" s="13" customFormat="1" ht="13.8"/>
    <row r="205" s="13" customFormat="1" ht="13.8"/>
    <row r="206" s="13" customFormat="1" ht="13.8"/>
    <row r="207" s="13" customFormat="1" ht="13.8"/>
    <row r="208" s="13" customFormat="1" ht="13.8"/>
    <row r="209" s="13" customFormat="1" ht="13.8"/>
    <row r="210" s="13" customFormat="1" ht="13.8"/>
    <row r="211" s="13" customFormat="1" ht="13.8"/>
    <row r="212" s="13" customFormat="1" ht="13.8"/>
    <row r="213" s="13" customFormat="1" ht="13.8"/>
    <row r="214" s="13" customFormat="1" ht="13.8"/>
    <row r="215" s="13" customFormat="1" ht="13.8"/>
    <row r="216" s="13" customFormat="1" ht="13.8"/>
    <row r="217" s="13" customFormat="1" ht="13.8"/>
    <row r="218" s="13" customFormat="1" ht="13.8"/>
    <row r="219" s="13" customFormat="1" ht="13.8"/>
    <row r="220" s="13" customFormat="1" ht="13.8"/>
    <row r="221" s="13" customFormat="1" ht="13.8"/>
    <row r="222" s="13" customFormat="1" ht="13.8"/>
    <row r="223" s="13" customFormat="1" ht="13.8"/>
    <row r="224" s="13" customFormat="1" ht="13.8"/>
    <row r="225" s="13" customFormat="1" ht="13.8"/>
    <row r="226" s="13" customFormat="1" ht="13.8"/>
    <row r="227" s="13" customFormat="1" ht="13.8"/>
    <row r="228" s="13" customFormat="1" ht="13.8"/>
    <row r="229" s="13" customFormat="1" ht="13.8"/>
    <row r="230" s="13" customFormat="1" ht="13.8"/>
    <row r="231" s="13" customFormat="1" ht="13.8"/>
    <row r="232" s="13" customFormat="1" ht="13.8"/>
    <row r="233" s="13" customFormat="1" ht="13.8"/>
    <row r="234" s="13" customFormat="1" ht="13.8"/>
    <row r="235" s="13" customFormat="1" ht="13.8"/>
    <row r="236" s="13" customFormat="1" ht="13.8"/>
    <row r="237" s="13" customFormat="1" ht="13.8"/>
    <row r="238" s="13" customFormat="1" ht="13.8"/>
    <row r="239" s="13" customFormat="1" ht="13.8"/>
    <row r="240" s="13" customFormat="1" ht="13.8"/>
    <row r="241" s="13" customFormat="1" ht="13.8"/>
    <row r="242" s="13" customFormat="1" ht="13.8"/>
    <row r="243" s="13" customFormat="1" ht="13.8"/>
    <row r="244" s="13" customFormat="1" ht="13.8"/>
    <row r="245" s="13" customFormat="1" ht="13.8"/>
    <row r="246" s="13" customFormat="1" ht="13.8"/>
    <row r="247" s="13" customFormat="1" ht="13.8"/>
    <row r="248" s="13" customFormat="1" ht="13.8"/>
    <row r="249" s="13" customFormat="1" ht="13.8"/>
    <row r="250" s="13" customFormat="1" ht="13.8"/>
    <row r="251" s="13" customFormat="1" ht="13.8"/>
    <row r="252" s="13" customFormat="1" ht="13.8"/>
    <row r="253" s="13" customFormat="1" ht="13.8"/>
    <row r="254" s="13" customFormat="1" ht="13.8"/>
    <row r="255" s="13" customFormat="1" ht="13.8"/>
    <row r="256" s="13" customFormat="1" ht="13.8"/>
    <row r="257" s="13" customFormat="1" ht="13.8"/>
    <row r="258" s="13" customFormat="1" ht="13.8"/>
    <row r="259" s="13" customFormat="1" ht="13.8"/>
    <row r="260" s="13" customFormat="1" ht="13.8"/>
    <row r="261" s="13" customFormat="1" ht="13.8"/>
    <row r="262" s="13" customFormat="1" ht="13.8"/>
    <row r="263" s="13" customFormat="1" ht="13.8"/>
    <row r="264" s="13" customFormat="1" ht="13.8"/>
    <row r="265" s="13" customFormat="1" ht="13.8"/>
    <row r="266" s="13" customFormat="1" ht="13.8"/>
    <row r="267" s="13" customFormat="1" ht="13.8"/>
    <row r="268" s="13" customFormat="1" ht="13.8"/>
    <row r="269" s="13" customFormat="1" ht="13.8"/>
    <row r="270" s="13" customFormat="1" ht="13.8"/>
    <row r="271" s="13" customFormat="1" ht="13.8"/>
    <row r="272" s="13" customFormat="1" ht="13.8"/>
    <row r="273" s="13" customFormat="1" ht="13.8"/>
    <row r="274" s="13" customFormat="1" ht="13.8"/>
    <row r="275" s="13" customFormat="1" ht="13.8"/>
    <row r="276" s="13" customFormat="1" ht="13.8"/>
    <row r="277" s="13" customFormat="1" ht="13.8"/>
    <row r="278" s="13" customFormat="1" ht="13.8"/>
    <row r="279" s="13" customFormat="1" ht="13.8"/>
    <row r="280" s="13" customFormat="1" ht="13.8"/>
    <row r="281" s="13" customFormat="1" ht="13.8"/>
    <row r="282" s="13" customFormat="1" ht="13.8"/>
    <row r="283" s="13" customFormat="1" ht="13.8"/>
    <row r="284" s="13" customFormat="1" ht="13.8"/>
    <row r="285" s="13" customFormat="1" ht="13.8"/>
    <row r="286" s="13" customFormat="1" ht="13.8"/>
    <row r="287" s="13" customFormat="1" ht="13.8"/>
    <row r="288" s="13" customFormat="1" ht="13.8"/>
    <row r="289" s="13" customFormat="1" ht="13.8"/>
    <row r="290" s="13" customFormat="1" ht="13.8"/>
    <row r="291" s="13" customFormat="1" ht="13.8"/>
    <row r="292" s="13" customFormat="1" ht="13.8"/>
    <row r="293" s="13" customFormat="1" ht="13.8"/>
  </sheetData>
  <autoFilter ref="A8:S93"/>
  <mergeCells count="9">
    <mergeCell ref="A6:A7"/>
    <mergeCell ref="A3:S3"/>
    <mergeCell ref="Q1:S2"/>
    <mergeCell ref="B6:D6"/>
    <mergeCell ref="E6:G6"/>
    <mergeCell ref="H6:J6"/>
    <mergeCell ref="K6:M6"/>
    <mergeCell ref="N6:P6"/>
    <mergeCell ref="Q6:S6"/>
  </mergeCells>
  <pageMargins left="0.82" right="0.19685039370078741" top="0.27" bottom="0.51181102362204722" header="0.19685039370078741" footer="0.43307086614173229"/>
  <pageSetup paperSize="9" scale="45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1"/>
  <sheetViews>
    <sheetView view="pageBreakPreview" zoomScaleSheetLayoutView="100" workbookViewId="0">
      <selection activeCell="K1" sqref="K1:M1"/>
    </sheetView>
  </sheetViews>
  <sheetFormatPr defaultRowHeight="14.4"/>
  <cols>
    <col min="1" max="1" width="51.88671875" customWidth="1"/>
    <col min="2" max="13" width="14.5546875" customWidth="1"/>
  </cols>
  <sheetData>
    <row r="1" spans="1:13" ht="30.75" customHeight="1">
      <c r="A1" s="162" t="s">
        <v>274</v>
      </c>
      <c r="B1" s="160"/>
      <c r="C1" s="160"/>
      <c r="D1" s="160"/>
      <c r="E1" s="160"/>
      <c r="F1" s="163"/>
      <c r="G1" s="164"/>
      <c r="H1" s="164"/>
      <c r="I1" s="164"/>
      <c r="J1" s="164"/>
      <c r="K1" s="192" t="s">
        <v>295</v>
      </c>
      <c r="L1" s="192"/>
      <c r="M1" s="192"/>
    </row>
    <row r="2" spans="1:13">
      <c r="A2" s="160"/>
      <c r="B2" s="160"/>
      <c r="C2" s="160"/>
      <c r="D2" s="160"/>
      <c r="E2" s="160"/>
      <c r="F2" s="163"/>
      <c r="G2" s="164"/>
      <c r="H2" s="164"/>
      <c r="I2" s="164"/>
      <c r="J2" s="164"/>
      <c r="K2" s="164"/>
      <c r="L2" s="164"/>
      <c r="M2" s="164"/>
    </row>
    <row r="3" spans="1:13" ht="129.75" customHeight="1">
      <c r="A3" s="207" t="s">
        <v>292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165"/>
    </row>
    <row r="4" spans="1:13" ht="15" thickBot="1">
      <c r="A4" s="160"/>
      <c r="B4" s="160"/>
      <c r="C4" s="160"/>
      <c r="D4" s="160"/>
      <c r="E4" s="160"/>
      <c r="F4" s="163"/>
      <c r="G4" s="164"/>
      <c r="H4" s="164"/>
      <c r="I4" s="164"/>
      <c r="J4" s="164"/>
      <c r="K4" s="164"/>
      <c r="L4" s="164"/>
      <c r="M4" s="164"/>
    </row>
    <row r="5" spans="1:13" s="7" customFormat="1" ht="54.9" customHeight="1" thickBot="1">
      <c r="A5" s="166" t="s">
        <v>65</v>
      </c>
      <c r="B5" s="208" t="s">
        <v>92</v>
      </c>
      <c r="C5" s="209"/>
      <c r="D5" s="208" t="s">
        <v>87</v>
      </c>
      <c r="E5" s="209"/>
      <c r="F5" s="208" t="s">
        <v>46</v>
      </c>
      <c r="G5" s="209"/>
      <c r="H5" s="208" t="s">
        <v>91</v>
      </c>
      <c r="I5" s="209"/>
      <c r="J5" s="208" t="s">
        <v>47</v>
      </c>
      <c r="K5" s="209"/>
      <c r="L5" s="208" t="s">
        <v>93</v>
      </c>
      <c r="M5" s="210"/>
    </row>
    <row r="6" spans="1:13" s="5" customFormat="1" ht="27.6" thickTop="1" thickBot="1">
      <c r="A6" s="167"/>
      <c r="B6" s="168" t="s">
        <v>57</v>
      </c>
      <c r="C6" s="168" t="s">
        <v>58</v>
      </c>
      <c r="D6" s="168" t="s">
        <v>57</v>
      </c>
      <c r="E6" s="168" t="s">
        <v>58</v>
      </c>
      <c r="F6" s="168" t="s">
        <v>57</v>
      </c>
      <c r="G6" s="168" t="s">
        <v>58</v>
      </c>
      <c r="H6" s="168" t="s">
        <v>57</v>
      </c>
      <c r="I6" s="168" t="s">
        <v>58</v>
      </c>
      <c r="J6" s="168" t="s">
        <v>57</v>
      </c>
      <c r="K6" s="168" t="s">
        <v>58</v>
      </c>
      <c r="L6" s="168" t="s">
        <v>57</v>
      </c>
      <c r="M6" s="169" t="s">
        <v>58</v>
      </c>
    </row>
    <row r="7" spans="1:13" s="5" customFormat="1" ht="28.2" thickTop="1">
      <c r="A7" s="182" t="s">
        <v>275</v>
      </c>
      <c r="B7" s="183"/>
      <c r="C7" s="183"/>
      <c r="D7" s="183">
        <v>24</v>
      </c>
      <c r="E7" s="183"/>
      <c r="F7" s="183">
        <v>21</v>
      </c>
      <c r="G7" s="184"/>
      <c r="H7" s="170"/>
      <c r="I7" s="170"/>
      <c r="J7" s="170"/>
      <c r="K7" s="170"/>
      <c r="L7" s="170"/>
      <c r="M7" s="171"/>
    </row>
    <row r="8" spans="1:13" s="5" customFormat="1" ht="27.6">
      <c r="A8" s="185" t="s">
        <v>276</v>
      </c>
      <c r="B8" s="186"/>
      <c r="C8" s="186"/>
      <c r="D8" s="186">
        <v>12</v>
      </c>
      <c r="E8" s="186"/>
      <c r="F8" s="186">
        <v>63</v>
      </c>
      <c r="G8" s="187"/>
      <c r="H8" s="174"/>
      <c r="I8" s="174"/>
      <c r="J8" s="174"/>
      <c r="K8" s="174"/>
      <c r="L8" s="174"/>
      <c r="M8" s="175"/>
    </row>
    <row r="9" spans="1:13" s="5" customFormat="1" ht="41.4">
      <c r="A9" s="185" t="s">
        <v>277</v>
      </c>
      <c r="B9" s="186"/>
      <c r="C9" s="186"/>
      <c r="D9" s="186">
        <v>22</v>
      </c>
      <c r="E9" s="186"/>
      <c r="F9" s="186">
        <v>73</v>
      </c>
      <c r="G9" s="187"/>
      <c r="H9" s="174"/>
      <c r="I9" s="174"/>
      <c r="J9" s="174"/>
      <c r="K9" s="174"/>
      <c r="L9" s="174"/>
      <c r="M9" s="175"/>
    </row>
    <row r="10" spans="1:13" s="5" customFormat="1">
      <c r="A10" s="185" t="s">
        <v>278</v>
      </c>
      <c r="B10" s="186"/>
      <c r="C10" s="186"/>
      <c r="D10" s="186">
        <v>62</v>
      </c>
      <c r="E10" s="186"/>
      <c r="F10" s="186">
        <v>23</v>
      </c>
      <c r="G10" s="187"/>
      <c r="H10" s="174"/>
      <c r="I10" s="174"/>
      <c r="J10" s="174"/>
      <c r="K10" s="174"/>
      <c r="L10" s="174"/>
      <c r="M10" s="175"/>
    </row>
    <row r="11" spans="1:13" s="5" customFormat="1" ht="27.6">
      <c r="A11" s="185" t="s">
        <v>279</v>
      </c>
      <c r="B11" s="186"/>
      <c r="C11" s="186"/>
      <c r="D11" s="186">
        <v>23</v>
      </c>
      <c r="E11" s="186"/>
      <c r="F11" s="186">
        <v>50</v>
      </c>
      <c r="G11" s="187"/>
      <c r="H11" s="174"/>
      <c r="I11" s="174"/>
      <c r="J11" s="174"/>
      <c r="K11" s="174"/>
      <c r="L11" s="174"/>
      <c r="M11" s="175"/>
    </row>
    <row r="12" spans="1:13" s="5" customFormat="1" ht="41.4">
      <c r="A12" s="185" t="s">
        <v>280</v>
      </c>
      <c r="B12" s="186"/>
      <c r="C12" s="186"/>
      <c r="D12" s="186">
        <v>25</v>
      </c>
      <c r="E12" s="186"/>
      <c r="F12" s="186"/>
      <c r="G12" s="187"/>
      <c r="H12" s="174"/>
      <c r="I12" s="174"/>
      <c r="J12" s="174"/>
      <c r="K12" s="174"/>
      <c r="L12" s="174"/>
      <c r="M12" s="175"/>
    </row>
    <row r="13" spans="1:13" s="5" customFormat="1">
      <c r="A13" s="185" t="s">
        <v>281</v>
      </c>
      <c r="B13" s="186"/>
      <c r="C13" s="186"/>
      <c r="D13" s="186">
        <v>10</v>
      </c>
      <c r="E13" s="186"/>
      <c r="F13" s="186">
        <v>10</v>
      </c>
      <c r="G13" s="188"/>
      <c r="H13" s="176"/>
      <c r="I13" s="176"/>
      <c r="J13" s="176"/>
      <c r="K13" s="176"/>
      <c r="L13" s="176"/>
      <c r="M13" s="177"/>
    </row>
    <row r="14" spans="1:13" s="5" customFormat="1">
      <c r="A14" s="185" t="s">
        <v>282</v>
      </c>
      <c r="B14" s="186"/>
      <c r="C14" s="186"/>
      <c r="D14" s="186">
        <v>20</v>
      </c>
      <c r="E14" s="186"/>
      <c r="F14" s="186">
        <v>49</v>
      </c>
      <c r="G14" s="188"/>
      <c r="H14" s="176"/>
      <c r="I14" s="176"/>
      <c r="J14" s="176"/>
      <c r="K14" s="176"/>
      <c r="L14" s="176"/>
      <c r="M14" s="177"/>
    </row>
    <row r="15" spans="1:13" s="5" customFormat="1">
      <c r="A15" s="185" t="s">
        <v>283</v>
      </c>
      <c r="B15" s="186"/>
      <c r="C15" s="186"/>
      <c r="D15" s="186">
        <v>19</v>
      </c>
      <c r="E15" s="186"/>
      <c r="F15" s="186">
        <v>30</v>
      </c>
      <c r="G15" s="188"/>
      <c r="H15" s="176"/>
      <c r="I15" s="176"/>
      <c r="J15" s="176"/>
      <c r="K15" s="176"/>
      <c r="L15" s="176"/>
      <c r="M15" s="177"/>
    </row>
    <row r="16" spans="1:13" s="5" customFormat="1" ht="26.4">
      <c r="A16" s="172" t="s">
        <v>284</v>
      </c>
      <c r="B16" s="173"/>
      <c r="C16" s="173"/>
      <c r="D16" s="173">
        <v>8</v>
      </c>
      <c r="E16" s="173"/>
      <c r="F16" s="173">
        <v>12</v>
      </c>
      <c r="G16" s="176"/>
      <c r="H16" s="176"/>
      <c r="I16" s="176"/>
      <c r="J16" s="176"/>
      <c r="K16" s="176"/>
      <c r="L16" s="176"/>
      <c r="M16" s="177"/>
    </row>
    <row r="17" spans="1:13" s="5" customFormat="1" ht="15" thickBot="1">
      <c r="A17" s="178" t="s">
        <v>64</v>
      </c>
      <c r="B17" s="179"/>
      <c r="C17" s="179"/>
      <c r="D17" s="179"/>
      <c r="E17" s="179"/>
      <c r="F17" s="179"/>
      <c r="G17" s="180"/>
      <c r="H17" s="180"/>
      <c r="I17" s="180"/>
      <c r="J17" s="180"/>
      <c r="K17" s="180"/>
      <c r="L17" s="180"/>
      <c r="M17" s="181"/>
    </row>
    <row r="18" spans="1:13">
      <c r="A18" s="160"/>
      <c r="B18" s="160"/>
      <c r="C18" s="160"/>
      <c r="D18" s="160"/>
      <c r="E18" s="160"/>
      <c r="F18" s="163"/>
      <c r="G18" s="164"/>
      <c r="H18" s="164"/>
      <c r="I18" s="164"/>
      <c r="J18" s="164"/>
      <c r="K18" s="164"/>
      <c r="L18" s="164"/>
      <c r="M18" s="164"/>
    </row>
    <row r="19" spans="1:13">
      <c r="A19" s="161" t="s">
        <v>48</v>
      </c>
      <c r="B19" s="163">
        <f t="shared" ref="B19:M19" si="0">SUM(B7:B17)</f>
        <v>0</v>
      </c>
      <c r="C19" s="163">
        <f t="shared" si="0"/>
        <v>0</v>
      </c>
      <c r="D19" s="163">
        <f t="shared" si="0"/>
        <v>225</v>
      </c>
      <c r="E19" s="163">
        <f t="shared" si="0"/>
        <v>0</v>
      </c>
      <c r="F19" s="163">
        <f t="shared" si="0"/>
        <v>331</v>
      </c>
      <c r="G19" s="163">
        <f t="shared" si="0"/>
        <v>0</v>
      </c>
      <c r="H19" s="163">
        <f t="shared" si="0"/>
        <v>0</v>
      </c>
      <c r="I19" s="163">
        <f t="shared" si="0"/>
        <v>0</v>
      </c>
      <c r="J19" s="163">
        <f t="shared" si="0"/>
        <v>0</v>
      </c>
      <c r="K19" s="163">
        <f t="shared" si="0"/>
        <v>0</v>
      </c>
      <c r="L19" s="163">
        <f t="shared" si="0"/>
        <v>0</v>
      </c>
      <c r="M19" s="163">
        <f t="shared" si="0"/>
        <v>0</v>
      </c>
    </row>
    <row r="20" spans="1:13">
      <c r="A20" s="161" t="s">
        <v>49</v>
      </c>
      <c r="B20" s="163">
        <f>SUM(B19:M19)</f>
        <v>556</v>
      </c>
      <c r="C20" s="163"/>
      <c r="D20" s="163"/>
      <c r="E20" s="163"/>
      <c r="F20" s="163"/>
      <c r="G20" s="164"/>
      <c r="H20" s="164"/>
      <c r="I20" s="164"/>
      <c r="J20" s="164"/>
      <c r="K20" s="164"/>
      <c r="L20" s="164"/>
      <c r="M20" s="164"/>
    </row>
    <row r="21" spans="1:13">
      <c r="A21" s="160" t="s">
        <v>50</v>
      </c>
      <c r="B21" s="160"/>
      <c r="C21" s="160"/>
      <c r="D21" s="160"/>
      <c r="E21" s="160"/>
      <c r="F21" s="163"/>
      <c r="G21" s="164"/>
      <c r="H21" s="164"/>
      <c r="I21" s="164"/>
      <c r="J21" s="164"/>
      <c r="K21" s="164"/>
      <c r="L21" s="164"/>
      <c r="M21" s="164"/>
    </row>
  </sheetData>
  <mergeCells count="8">
    <mergeCell ref="K1:M1"/>
    <mergeCell ref="A3:L3"/>
    <mergeCell ref="B5:C5"/>
    <mergeCell ref="D5:E5"/>
    <mergeCell ref="F5:G5"/>
    <mergeCell ref="H5:I5"/>
    <mergeCell ref="J5:K5"/>
    <mergeCell ref="L5:M5"/>
  </mergeCells>
  <pageMargins left="0.7" right="0.7" top="0.75" bottom="0.75" header="0.3" footer="0.3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23</vt:i4>
      </vt:variant>
    </vt:vector>
  </HeadingPairs>
  <TitlesOfParts>
    <vt:vector size="27" baseType="lpstr">
      <vt:lpstr>Загальна інформація</vt:lpstr>
      <vt:lpstr>Типові програми</vt:lpstr>
      <vt:lpstr>Загальні програми</vt:lpstr>
      <vt:lpstr>Спеціальні програми</vt:lpstr>
      <vt:lpstr>'Загальні програми'!_Hlk155193762</vt:lpstr>
      <vt:lpstr>'Загальні програми'!_Hlk155339814</vt:lpstr>
      <vt:lpstr>'Загальні програми'!_Hlk155340416</vt:lpstr>
      <vt:lpstr>'Загальні програми'!_Hlk155340826</vt:lpstr>
      <vt:lpstr>'Загальні програми'!_Hlk155346045</vt:lpstr>
      <vt:lpstr>'Загальні програми'!_Hlk155346222</vt:lpstr>
      <vt:lpstr>'Загальні програми'!_Hlk155354912</vt:lpstr>
      <vt:lpstr>'Загальні програми'!_Hlk155363585</vt:lpstr>
      <vt:lpstr>'Загальні програми'!_Hlk155364423</vt:lpstr>
      <vt:lpstr>'Загальні програми'!_Hlk155364629</vt:lpstr>
      <vt:lpstr>'Загальні програми'!_Hlk155364895</vt:lpstr>
      <vt:lpstr>'Загальні програми'!_Hlk155614168</vt:lpstr>
      <vt:lpstr>'Загальні програми'!_Hlk155614276</vt:lpstr>
      <vt:lpstr>'Загальні програми'!_Hlk155617347</vt:lpstr>
      <vt:lpstr>'Загальні програми'!_Hlk155617652</vt:lpstr>
      <vt:lpstr>'Загальні програми'!_Hlk155689808</vt:lpstr>
      <vt:lpstr>'Загальні програми'!_Hlk155956398</vt:lpstr>
      <vt:lpstr>'Загальні програми'!_Hlk155962181</vt:lpstr>
      <vt:lpstr>'Загальні програми'!_Hlk172709636</vt:lpstr>
      <vt:lpstr>'Загальні програми'!_Hlk172709892</vt:lpstr>
      <vt:lpstr>'Загальні програми'!Заголовки_для_печати</vt:lpstr>
      <vt:lpstr>'Загальна інформація'!Область_печати</vt:lpstr>
      <vt:lpstr>'Загальні програми'!Область_печати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Юрій Миколайович Жук</dc:creator>
  <cp:lastModifiedBy>Asus</cp:lastModifiedBy>
  <cp:revision>8</cp:revision>
  <cp:lastPrinted>2025-02-28T08:41:09Z</cp:lastPrinted>
  <dcterms:created xsi:type="dcterms:W3CDTF">2019-12-24T16:25:52Z</dcterms:created>
  <dcterms:modified xsi:type="dcterms:W3CDTF">2025-02-28T08:41:23Z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